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5380" yWindow="3280" windowWidth="27620" windowHeight="179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65" i="1" l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AF3" i="1"/>
  <c r="AE20" i="1"/>
  <c r="AD20" i="1"/>
  <c r="AF2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  <c r="AA65" i="1"/>
  <c r="A65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A48" i="1"/>
  <c r="A48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A23" i="1"/>
  <c r="A23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AB2" i="1"/>
  <c r="Y65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Y48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Y23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Z2" i="1"/>
  <c r="W65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W48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W23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U65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U48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U23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X2" i="1"/>
  <c r="V2" i="1"/>
  <c r="O65" i="1"/>
  <c r="Q65" i="1"/>
  <c r="S65" i="1"/>
  <c r="T65" i="1"/>
  <c r="S64" i="1"/>
  <c r="T64" i="1"/>
  <c r="S63" i="1"/>
  <c r="T63" i="1"/>
  <c r="S62" i="1"/>
  <c r="T62" i="1"/>
  <c r="S61" i="1"/>
  <c r="T61" i="1"/>
  <c r="S60" i="1"/>
  <c r="T60" i="1"/>
  <c r="S59" i="1"/>
  <c r="T59" i="1"/>
  <c r="S58" i="1"/>
  <c r="T58" i="1"/>
  <c r="S57" i="1"/>
  <c r="T57" i="1"/>
  <c r="S56" i="1"/>
  <c r="T56" i="1"/>
  <c r="S55" i="1"/>
  <c r="T55" i="1"/>
  <c r="S54" i="1"/>
  <c r="T54" i="1"/>
  <c r="S53" i="1"/>
  <c r="T53" i="1"/>
  <c r="S52" i="1"/>
  <c r="T52" i="1"/>
  <c r="S51" i="1"/>
  <c r="T51" i="1"/>
  <c r="O48" i="1"/>
  <c r="Q48" i="1"/>
  <c r="S48" i="1"/>
  <c r="T48" i="1"/>
  <c r="S47" i="1"/>
  <c r="T47" i="1"/>
  <c r="S46" i="1"/>
  <c r="T46" i="1"/>
  <c r="S45" i="1"/>
  <c r="T45" i="1"/>
  <c r="S44" i="1"/>
  <c r="T44" i="1"/>
  <c r="S43" i="1"/>
  <c r="T43" i="1"/>
  <c r="S42" i="1"/>
  <c r="T42" i="1"/>
  <c r="S41" i="1"/>
  <c r="T41" i="1"/>
  <c r="S40" i="1"/>
  <c r="T40" i="1"/>
  <c r="S39" i="1"/>
  <c r="T39" i="1"/>
  <c r="S38" i="1"/>
  <c r="T38" i="1"/>
  <c r="S37" i="1"/>
  <c r="T37" i="1"/>
  <c r="S36" i="1"/>
  <c r="T36" i="1"/>
  <c r="S35" i="1"/>
  <c r="T35" i="1"/>
  <c r="S34" i="1"/>
  <c r="T34" i="1"/>
  <c r="S33" i="1"/>
  <c r="T33" i="1"/>
  <c r="S32" i="1"/>
  <c r="T32" i="1"/>
  <c r="S31" i="1"/>
  <c r="T31" i="1"/>
  <c r="S30" i="1"/>
  <c r="T30" i="1"/>
  <c r="S29" i="1"/>
  <c r="T29" i="1"/>
  <c r="S28" i="1"/>
  <c r="T28" i="1"/>
  <c r="S27" i="1"/>
  <c r="T27" i="1"/>
  <c r="S26" i="1"/>
  <c r="T26" i="1"/>
  <c r="O23" i="1"/>
  <c r="Q23" i="1"/>
  <c r="S23" i="1"/>
  <c r="T23" i="1"/>
  <c r="S22" i="1"/>
  <c r="T22" i="1"/>
  <c r="S21" i="1"/>
  <c r="T21" i="1"/>
  <c r="S20" i="1"/>
  <c r="T20" i="1"/>
  <c r="S19" i="1"/>
  <c r="T19" i="1"/>
  <c r="S18" i="1"/>
  <c r="T18" i="1"/>
  <c r="S17" i="1"/>
  <c r="T17" i="1"/>
  <c r="S16" i="1"/>
  <c r="T16" i="1"/>
  <c r="S15" i="1"/>
  <c r="T15" i="1"/>
  <c r="S14" i="1"/>
  <c r="T14" i="1"/>
  <c r="S13" i="1"/>
  <c r="T13" i="1"/>
  <c r="S12" i="1"/>
  <c r="T12" i="1"/>
  <c r="S11" i="1"/>
  <c r="T11" i="1"/>
  <c r="S10" i="1"/>
  <c r="T10" i="1"/>
  <c r="S9" i="1"/>
  <c r="T9" i="1"/>
  <c r="S8" i="1"/>
  <c r="T8" i="1"/>
  <c r="S7" i="1"/>
  <c r="T7" i="1"/>
  <c r="S6" i="1"/>
  <c r="T6" i="1"/>
  <c r="S5" i="1"/>
  <c r="T5" i="1"/>
  <c r="S4" i="1"/>
  <c r="T4" i="1"/>
  <c r="S3" i="1"/>
  <c r="T3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K48" i="1"/>
  <c r="G23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" i="1"/>
  <c r="I23" i="1"/>
  <c r="K23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" i="1"/>
  <c r="M23" i="1"/>
  <c r="S2" i="1"/>
  <c r="T2" i="1"/>
  <c r="L65" i="1"/>
  <c r="K65" i="1"/>
  <c r="M65" i="1"/>
  <c r="M64" i="1"/>
  <c r="N64" i="1"/>
  <c r="M63" i="1"/>
  <c r="N63" i="1"/>
  <c r="M62" i="1"/>
  <c r="N62" i="1"/>
  <c r="M61" i="1"/>
  <c r="N61" i="1"/>
  <c r="M60" i="1"/>
  <c r="N60" i="1"/>
  <c r="M59" i="1"/>
  <c r="N59" i="1"/>
  <c r="M58" i="1"/>
  <c r="N58" i="1"/>
  <c r="M57" i="1"/>
  <c r="N57" i="1"/>
  <c r="M56" i="1"/>
  <c r="N56" i="1"/>
  <c r="M55" i="1"/>
  <c r="N55" i="1"/>
  <c r="M54" i="1"/>
  <c r="N54" i="1"/>
  <c r="M53" i="1"/>
  <c r="N53" i="1"/>
  <c r="M52" i="1"/>
  <c r="N52" i="1"/>
  <c r="M51" i="1"/>
  <c r="N51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D65" i="1"/>
  <c r="E65" i="1"/>
  <c r="F65" i="1"/>
  <c r="G65" i="1"/>
  <c r="H65" i="1"/>
  <c r="I65" i="1"/>
  <c r="J65" i="1"/>
  <c r="I64" i="1"/>
  <c r="J64" i="1"/>
  <c r="I63" i="1"/>
  <c r="J63" i="1"/>
  <c r="I62" i="1"/>
  <c r="J62" i="1"/>
  <c r="I61" i="1"/>
  <c r="J61" i="1"/>
  <c r="I60" i="1"/>
  <c r="J60" i="1"/>
  <c r="I59" i="1"/>
  <c r="J59" i="1"/>
  <c r="I58" i="1"/>
  <c r="J58" i="1"/>
  <c r="I57" i="1"/>
  <c r="J57" i="1"/>
  <c r="I56" i="1"/>
  <c r="J56" i="1"/>
  <c r="I55" i="1"/>
  <c r="J55" i="1"/>
  <c r="I54" i="1"/>
  <c r="J54" i="1"/>
  <c r="I53" i="1"/>
  <c r="J53" i="1"/>
  <c r="I52" i="1"/>
  <c r="J52" i="1"/>
  <c r="I51" i="1"/>
  <c r="J51" i="1"/>
  <c r="D48" i="1"/>
  <c r="E48" i="1"/>
  <c r="F48" i="1"/>
  <c r="G48" i="1"/>
  <c r="H48" i="1"/>
  <c r="I48" i="1"/>
  <c r="J48" i="1"/>
  <c r="I47" i="1"/>
  <c r="J47" i="1"/>
  <c r="I46" i="1"/>
  <c r="J46" i="1"/>
  <c r="I45" i="1"/>
  <c r="J45" i="1"/>
  <c r="I44" i="1"/>
  <c r="J44" i="1"/>
  <c r="I43" i="1"/>
  <c r="J43" i="1"/>
  <c r="I42" i="1"/>
  <c r="J42" i="1"/>
  <c r="I41" i="1"/>
  <c r="J41" i="1"/>
  <c r="I40" i="1"/>
  <c r="J40" i="1"/>
  <c r="I39" i="1"/>
  <c r="J39" i="1"/>
  <c r="I38" i="1"/>
  <c r="J38" i="1"/>
  <c r="I37" i="1"/>
  <c r="J37" i="1"/>
  <c r="I36" i="1"/>
  <c r="J36" i="1"/>
  <c r="I35" i="1"/>
  <c r="J35" i="1"/>
  <c r="I34" i="1"/>
  <c r="J34" i="1"/>
  <c r="I33" i="1"/>
  <c r="J33" i="1"/>
  <c r="I32" i="1"/>
  <c r="J32" i="1"/>
  <c r="I31" i="1"/>
  <c r="J31" i="1"/>
  <c r="I30" i="1"/>
  <c r="J30" i="1"/>
  <c r="I29" i="1"/>
  <c r="J29" i="1"/>
  <c r="I28" i="1"/>
  <c r="J28" i="1"/>
  <c r="I27" i="1"/>
  <c r="J27" i="1"/>
  <c r="I26" i="1"/>
  <c r="J26" i="1"/>
  <c r="D23" i="1"/>
  <c r="E23" i="1"/>
  <c r="F23" i="1"/>
  <c r="H23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L48" i="1"/>
  <c r="L23" i="1"/>
</calcChain>
</file>

<file path=xl/sharedStrings.xml><?xml version="1.0" encoding="utf-8"?>
<sst xmlns="http://schemas.openxmlformats.org/spreadsheetml/2006/main" count="85" uniqueCount="83">
  <si>
    <t>Anthem Preparatory Academy Greathearts</t>
  </si>
  <si>
    <t>Archway Classical Academy Arete</t>
  </si>
  <si>
    <t>Archway Classical Academy Chandler</t>
  </si>
  <si>
    <t>Archway Classical Academy Cicero</t>
  </si>
  <si>
    <t>Archway Classical Academy Glendale</t>
  </si>
  <si>
    <t>Archway Classical Academy Lincoln</t>
  </si>
  <si>
    <t xml:space="preserve">Archway Classical Academy North Phoenix </t>
  </si>
  <si>
    <t>Archway Classical Academy Scottsdale</t>
  </si>
  <si>
    <t>Archway Classical Academy Trivium East</t>
  </si>
  <si>
    <t>Archway Classical Academy Trivium West</t>
  </si>
  <si>
    <t>Archway Classical Academy Veritas</t>
  </si>
  <si>
    <t>Arete Preparatory Academy</t>
  </si>
  <si>
    <t>Cicero Preparatory Academy</t>
  </si>
  <si>
    <t>Chandler Preparatory Academy</t>
  </si>
  <si>
    <t>Glendale Preparatory Academy</t>
  </si>
  <si>
    <t>Lincoln Preparatory Academy</t>
  </si>
  <si>
    <t>Maryvale Preparatory Academy Greathearts</t>
  </si>
  <si>
    <t>North Phoenix Preparatory Academy dba Greathearts</t>
  </si>
  <si>
    <t>Scottsdale Preparatory Academy Greathearts</t>
  </si>
  <si>
    <t>Trivium Preparatory Academy Greathearts</t>
  </si>
  <si>
    <t>Veritas Preparatory Academy Greathearts</t>
  </si>
  <si>
    <t>BASIS Schools, Flagstaff</t>
  </si>
  <si>
    <t>BASIS Schools, Peoria</t>
  </si>
  <si>
    <t>BASIS Schools, Chandler</t>
  </si>
  <si>
    <t>BASIS Schools, OV</t>
  </si>
  <si>
    <t>BASIS Schools, Scottsdale</t>
  </si>
  <si>
    <t xml:space="preserve">BASIS Schools, Tucson </t>
  </si>
  <si>
    <t>BASIS Schools,Phoenix South Primary</t>
  </si>
  <si>
    <t>BASIS Schools,Scottsdale Primary West</t>
  </si>
  <si>
    <t>BASIS Schools, Chandler Primary North</t>
  </si>
  <si>
    <t>BASIS Schools,Peoria Primary</t>
  </si>
  <si>
    <t>BASIS Schools, Phoenix Primary</t>
  </si>
  <si>
    <t>BASIS Schools, Tucson North</t>
  </si>
  <si>
    <t>BASIS Schools, Phoenix</t>
  </si>
  <si>
    <t>BASIS Schools, Ahwatukee</t>
  </si>
  <si>
    <t>BASIS Schools, Mesa</t>
  </si>
  <si>
    <t>BASIS Schools, Scottsdale Primary</t>
  </si>
  <si>
    <t>BASIS Schools, Chandler Primary</t>
  </si>
  <si>
    <t>BASIS Schools, Goodyear</t>
  </si>
  <si>
    <t>BASIS Schools, Goodyear Primary</t>
  </si>
  <si>
    <t>BASIS Schools, Phoenix Central</t>
  </si>
  <si>
    <t>BASIS Schools, OVP</t>
  </si>
  <si>
    <t>BASIS Schools, Prescott</t>
  </si>
  <si>
    <t>Legacy Traditional School - Avondale</t>
  </si>
  <si>
    <t>Legacy Traditional School - Casa Grande</t>
  </si>
  <si>
    <t>Legacy Traditional School - Chandler</t>
  </si>
  <si>
    <t>Legacy Traditional School - East Mesa</t>
  </si>
  <si>
    <t>Legacy Traditional School - Gilbert</t>
  </si>
  <si>
    <t>Legacy Traditional School -Glendale</t>
  </si>
  <si>
    <t>Legacy Traditional School - Maricopa</t>
  </si>
  <si>
    <t>Legacy Traditional School - N. Chandler</t>
  </si>
  <si>
    <t>Legacy Traditional School - NW Tucson</t>
  </si>
  <si>
    <t>Legacy Traditional School-Peoria</t>
  </si>
  <si>
    <t>Legacy Traditional School - Phoenix</t>
  </si>
  <si>
    <t>Legacy Traditional School - Queen Creek</t>
  </si>
  <si>
    <t>Legacy Traditional School-Surprise</t>
  </si>
  <si>
    <t>Legacy Traditional School - Laveen Village</t>
  </si>
  <si>
    <t xml:space="preserve">       2100 Students </t>
  </si>
  <si>
    <t xml:space="preserve">       2300 General Administration </t>
  </si>
  <si>
    <t xml:space="preserve">       2400 School Administration </t>
  </si>
  <si>
    <t xml:space="preserve">       2500 Central Services</t>
  </si>
  <si>
    <t xml:space="preserve">       2600 Operation &amp; Maintenance of Plant </t>
  </si>
  <si>
    <t xml:space="preserve">       2900 Other Support Services</t>
  </si>
  <si>
    <t>Total</t>
  </si>
  <si>
    <t xml:space="preserve">    5000 Debt Service</t>
  </si>
  <si>
    <t>Total Facilities</t>
  </si>
  <si>
    <t>Total Administration</t>
  </si>
  <si>
    <t>Administration/Pupil</t>
  </si>
  <si>
    <t>Facilities/Pupil</t>
  </si>
  <si>
    <t>Regular Instruction</t>
  </si>
  <si>
    <t>Special Education Instruction</t>
  </si>
  <si>
    <t>Instruction Total</t>
  </si>
  <si>
    <t>Total Expenses</t>
  </si>
  <si>
    <t>Total Revenue</t>
  </si>
  <si>
    <t>Expenses/Pupil</t>
  </si>
  <si>
    <t>Revenue/Pupil</t>
  </si>
  <si>
    <t>Local Revenue</t>
  </si>
  <si>
    <t>Local Revenue/Pupil</t>
  </si>
  <si>
    <t>Federal Revenue</t>
  </si>
  <si>
    <t>Federal Revenue/Pupil</t>
  </si>
  <si>
    <t>Special Education/Pupil</t>
  </si>
  <si>
    <t>Total Instruction/Pupil</t>
  </si>
  <si>
    <t>Regular Education/pupil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</si>
</sst>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6" formatCode="&quot;$&quot;#,##0;[Red]&quot;$&quot;#,##0"/>
    <numFmt numFmtId="168" formatCode="_-* #,##0_-;\-* #,##0_-;_-* &quot;-&quot;??_-;_-@_-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6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166" fontId="0" fillId="0" borderId="0" xfId="0" applyNumberFormat="1" applyAlignment="1">
      <alignment wrapText="1"/>
    </xf>
    <xf numFmtId="166" fontId="0" fillId="0" borderId="0" xfId="0" applyNumberFormat="1"/>
    <xf numFmtId="166" fontId="4" fillId="0" borderId="0" xfId="0" applyNumberFormat="1" applyFont="1" applyBorder="1" applyAlignment="1">
      <alignment wrapText="1"/>
    </xf>
    <xf numFmtId="168" fontId="0" fillId="0" borderId="0" xfId="1" applyNumberFormat="1" applyFont="1"/>
    <xf numFmtId="1" fontId="0" fillId="0" borderId="0" xfId="0" applyNumberFormat="1"/>
  </cellXfs>
  <cellStyles count="160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abSelected="1" workbookViewId="0">
      <pane ySplit="1" topLeftCell="A8" activePane="bottomLeft" state="frozen"/>
      <selection pane="bottomLeft" activeCell="A9" sqref="A9:XFD9"/>
    </sheetView>
  </sheetViews>
  <sheetFormatPr baseColWidth="10" defaultRowHeight="15" x14ac:dyDescent="0"/>
  <cols>
    <col min="3" max="3" width="44.1640625" customWidth="1"/>
    <col min="4" max="4" width="12.83203125" style="2" bestFit="1" customWidth="1"/>
    <col min="5" max="5" width="11.33203125" style="2" bestFit="1" customWidth="1"/>
    <col min="6" max="7" width="12.83203125" style="2" bestFit="1" customWidth="1"/>
    <col min="8" max="8" width="11.33203125" style="2" bestFit="1" customWidth="1"/>
    <col min="9" max="10" width="13.6640625" style="2" customWidth="1"/>
    <col min="11" max="12" width="12.83203125" style="2" bestFit="1" customWidth="1"/>
    <col min="13" max="13" width="13" customWidth="1"/>
    <col min="14" max="14" width="12.83203125" customWidth="1"/>
    <col min="15" max="15" width="12.83203125" style="2" bestFit="1" customWidth="1"/>
    <col min="16" max="16" width="10.33203125" style="2" customWidth="1"/>
    <col min="17" max="17" width="11.33203125" style="2" bestFit="1" customWidth="1"/>
    <col min="18" max="18" width="11.33203125" style="2" customWidth="1"/>
    <col min="19" max="19" width="13.83203125" style="2" bestFit="1" customWidth="1"/>
    <col min="20" max="20" width="11" style="2" bestFit="1" customWidth="1"/>
    <col min="21" max="21" width="14.83203125" style="2" bestFit="1" customWidth="1"/>
    <col min="22" max="22" width="14.83203125" style="2" customWidth="1"/>
    <col min="23" max="23" width="14.83203125" style="2" bestFit="1" customWidth="1"/>
    <col min="25" max="25" width="13.83203125" style="2" bestFit="1" customWidth="1"/>
    <col min="26" max="26" width="13.83203125" customWidth="1"/>
    <col min="27" max="27" width="12.83203125" style="2" bestFit="1" customWidth="1"/>
    <col min="28" max="28" width="13.83203125" customWidth="1"/>
    <col min="30" max="30" width="13.83203125" bestFit="1" customWidth="1"/>
  </cols>
  <sheetData>
    <row r="1" spans="1:32" ht="60">
      <c r="D1" s="1" t="s">
        <v>57</v>
      </c>
      <c r="E1" s="1" t="s">
        <v>58</v>
      </c>
      <c r="F1" s="1" t="s">
        <v>59</v>
      </c>
      <c r="G1" s="1" t="s">
        <v>60</v>
      </c>
      <c r="H1" s="1" t="s">
        <v>62</v>
      </c>
      <c r="I1" s="1" t="s">
        <v>66</v>
      </c>
      <c r="J1" s="1" t="s">
        <v>67</v>
      </c>
      <c r="K1" s="1" t="s">
        <v>61</v>
      </c>
      <c r="L1" s="3" t="s">
        <v>64</v>
      </c>
      <c r="M1" s="1" t="s">
        <v>65</v>
      </c>
      <c r="N1" s="1" t="s">
        <v>68</v>
      </c>
      <c r="O1" s="1" t="s">
        <v>69</v>
      </c>
      <c r="P1" s="1" t="s">
        <v>82</v>
      </c>
      <c r="Q1" s="1" t="s">
        <v>70</v>
      </c>
      <c r="R1" s="1" t="s">
        <v>80</v>
      </c>
      <c r="S1" s="1" t="s">
        <v>71</v>
      </c>
      <c r="T1" s="1" t="s">
        <v>81</v>
      </c>
      <c r="U1" s="1" t="s">
        <v>72</v>
      </c>
      <c r="V1" s="1" t="s">
        <v>74</v>
      </c>
      <c r="W1" s="1" t="s">
        <v>73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</row>
    <row r="2" spans="1:32">
      <c r="A2">
        <v>777</v>
      </c>
      <c r="B2">
        <v>32</v>
      </c>
      <c r="C2" t="s">
        <v>0</v>
      </c>
      <c r="D2" s="2">
        <v>117510</v>
      </c>
      <c r="E2" s="2">
        <v>0</v>
      </c>
      <c r="F2" s="2">
        <v>935718</v>
      </c>
      <c r="G2" s="2">
        <v>571726</v>
      </c>
      <c r="H2" s="2">
        <v>0</v>
      </c>
      <c r="I2" s="2">
        <f>SUM(D2:H2)</f>
        <v>1624954</v>
      </c>
      <c r="J2" s="2">
        <f>I2/A2</f>
        <v>2091.3178893178892</v>
      </c>
      <c r="K2" s="2">
        <v>874606</v>
      </c>
      <c r="L2" s="2">
        <v>0</v>
      </c>
      <c r="M2" s="2">
        <f>SUM(K2:L2)</f>
        <v>874606</v>
      </c>
      <c r="N2" s="2">
        <f>M2/A2</f>
        <v>1125.6190476190477</v>
      </c>
      <c r="O2" s="2">
        <v>2570230</v>
      </c>
      <c r="P2" s="2">
        <f>O2/A2</f>
        <v>3307.8893178893177</v>
      </c>
      <c r="Q2" s="2">
        <v>366269</v>
      </c>
      <c r="R2" s="2">
        <f>Q2/A2</f>
        <v>471.38867438867442</v>
      </c>
      <c r="S2" s="2">
        <f>SUM(O2:Q2)</f>
        <v>2939806.8893178892</v>
      </c>
      <c r="T2" s="2">
        <f>S2/A2</f>
        <v>3783.5352500873737</v>
      </c>
      <c r="U2" s="2">
        <v>6504308</v>
      </c>
      <c r="V2" s="2">
        <f>U2/A2</f>
        <v>8371.0527670527663</v>
      </c>
      <c r="W2" s="2">
        <v>7112460</v>
      </c>
      <c r="X2" s="2">
        <f>W2/A2</f>
        <v>9153.7451737451738</v>
      </c>
      <c r="Y2" s="2">
        <v>1066306</v>
      </c>
      <c r="Z2" s="2">
        <f>Y2/A2</f>
        <v>1372.3371943371944</v>
      </c>
      <c r="AA2" s="2">
        <v>85986</v>
      </c>
      <c r="AB2" s="2">
        <f>AA2/A2</f>
        <v>110.66409266409266</v>
      </c>
      <c r="AD2" s="2">
        <v>987732</v>
      </c>
      <c r="AE2">
        <v>804</v>
      </c>
      <c r="AF2" s="2">
        <f>AD2/AE2</f>
        <v>1228.5223880597016</v>
      </c>
    </row>
    <row r="3" spans="1:32">
      <c r="A3">
        <v>490</v>
      </c>
      <c r="B3">
        <v>33</v>
      </c>
      <c r="C3" t="s">
        <v>1</v>
      </c>
      <c r="D3" s="2">
        <v>83298</v>
      </c>
      <c r="E3" s="2">
        <v>0</v>
      </c>
      <c r="F3" s="2">
        <v>573821</v>
      </c>
      <c r="G3" s="2">
        <v>362857</v>
      </c>
      <c r="H3" s="2">
        <v>0</v>
      </c>
      <c r="I3" s="2">
        <f t="shared" ref="I3:I22" si="0">SUM(D3:H3)</f>
        <v>1019976</v>
      </c>
      <c r="J3" s="2">
        <f t="shared" ref="J3:J23" si="1">I3/A3</f>
        <v>2081.5836734693876</v>
      </c>
      <c r="K3" s="2">
        <v>730855</v>
      </c>
      <c r="L3" s="2">
        <v>0</v>
      </c>
      <c r="M3" s="2">
        <f t="shared" ref="M3:M22" si="2">SUM(K3:L3)</f>
        <v>730855</v>
      </c>
      <c r="N3" s="2">
        <f t="shared" ref="N3:N23" si="3">M3/A3</f>
        <v>1491.5408163265306</v>
      </c>
      <c r="O3" s="2">
        <v>1593761</v>
      </c>
      <c r="P3" s="2">
        <f t="shared" ref="P3:P23" si="4">O3/A3</f>
        <v>3252.5734693877553</v>
      </c>
      <c r="Q3" s="2">
        <v>318552</v>
      </c>
      <c r="R3" s="2">
        <f t="shared" ref="R3:R23" si="5">Q3/A3</f>
        <v>650.10612244897959</v>
      </c>
      <c r="S3" s="2">
        <f t="shared" ref="S3:S23" si="6">SUM(O3:Q3)</f>
        <v>1915565.5734693878</v>
      </c>
      <c r="T3" s="2">
        <f>S3/A3</f>
        <v>3909.3174968763019</v>
      </c>
      <c r="U3" s="2">
        <v>4265234</v>
      </c>
      <c r="V3" s="2">
        <f>U3/A3</f>
        <v>8704.5591836734693</v>
      </c>
      <c r="W3" s="2">
        <v>4408038</v>
      </c>
      <c r="X3" s="2">
        <f>W3/A3</f>
        <v>8995.9959183673473</v>
      </c>
      <c r="Y3" s="2">
        <v>607324</v>
      </c>
      <c r="Z3" s="2">
        <f>Y3/A3</f>
        <v>1239.4367346938775</v>
      </c>
      <c r="AA3" s="2">
        <v>61783</v>
      </c>
      <c r="AB3" s="2">
        <f>AA3/A3</f>
        <v>126.08775510204082</v>
      </c>
      <c r="AD3" s="2">
        <v>1713169</v>
      </c>
      <c r="AE3">
        <v>1081</v>
      </c>
      <c r="AF3" s="2">
        <f t="shared" ref="AF3:AF20" si="7">AD3/AE3</f>
        <v>1584.800185013876</v>
      </c>
    </row>
    <row r="4" spans="1:32">
      <c r="A4">
        <v>493</v>
      </c>
      <c r="B4">
        <v>34</v>
      </c>
      <c r="C4" t="s">
        <v>2</v>
      </c>
      <c r="D4" s="2">
        <v>82258</v>
      </c>
      <c r="E4" s="2">
        <v>0</v>
      </c>
      <c r="F4" s="2">
        <v>481426</v>
      </c>
      <c r="G4" s="2">
        <v>356993</v>
      </c>
      <c r="H4" s="2">
        <v>0</v>
      </c>
      <c r="I4" s="2">
        <f t="shared" si="0"/>
        <v>920677</v>
      </c>
      <c r="J4" s="2">
        <f t="shared" si="1"/>
        <v>1867.498985801217</v>
      </c>
      <c r="K4" s="2">
        <v>771710</v>
      </c>
      <c r="L4" s="2">
        <v>0</v>
      </c>
      <c r="M4" s="2">
        <f t="shared" si="2"/>
        <v>771710</v>
      </c>
      <c r="N4" s="2">
        <f t="shared" si="3"/>
        <v>1565.3346855983773</v>
      </c>
      <c r="O4" s="2">
        <v>1666571</v>
      </c>
      <c r="P4" s="2">
        <f t="shared" si="4"/>
        <v>3380.4685598377282</v>
      </c>
      <c r="Q4" s="2">
        <v>118826</v>
      </c>
      <c r="R4" s="2">
        <f t="shared" si="5"/>
        <v>241.02636916835701</v>
      </c>
      <c r="S4" s="2">
        <f t="shared" si="6"/>
        <v>1788777.4685598377</v>
      </c>
      <c r="T4" s="2">
        <f>S4/A4</f>
        <v>3628.3518632045389</v>
      </c>
      <c r="U4" s="2">
        <v>4126212</v>
      </c>
      <c r="V4" s="2">
        <f>U4/A4</f>
        <v>8369.5983772819473</v>
      </c>
      <c r="W4" s="2">
        <v>4581526</v>
      </c>
      <c r="X4" s="2">
        <f>W4/A4</f>
        <v>9293.1561866125758</v>
      </c>
      <c r="Y4" s="2">
        <v>839570</v>
      </c>
      <c r="Z4" s="2">
        <f>Y4/A4</f>
        <v>1702.9817444219068</v>
      </c>
      <c r="AA4" s="2">
        <v>60895</v>
      </c>
      <c r="AB4" s="2">
        <f>AA4/A4</f>
        <v>123.51926977687627</v>
      </c>
      <c r="AD4" s="2">
        <v>496795</v>
      </c>
      <c r="AE4">
        <v>571</v>
      </c>
      <c r="AF4" s="2">
        <f t="shared" si="7"/>
        <v>870.04378283712788</v>
      </c>
    </row>
    <row r="5" spans="1:32">
      <c r="A5">
        <v>486</v>
      </c>
      <c r="B5">
        <v>35</v>
      </c>
      <c r="C5" t="s">
        <v>3</v>
      </c>
      <c r="D5" s="2">
        <v>98091</v>
      </c>
      <c r="E5" s="2">
        <v>0</v>
      </c>
      <c r="F5" s="2">
        <v>535372</v>
      </c>
      <c r="G5" s="2">
        <v>355896</v>
      </c>
      <c r="H5" s="2">
        <v>0</v>
      </c>
      <c r="I5" s="2">
        <f t="shared" si="0"/>
        <v>989359</v>
      </c>
      <c r="J5" s="2">
        <f t="shared" si="1"/>
        <v>2035.7181069958847</v>
      </c>
      <c r="K5" s="2">
        <v>868380</v>
      </c>
      <c r="L5" s="2">
        <v>0</v>
      </c>
      <c r="M5" s="2">
        <f t="shared" si="2"/>
        <v>868380</v>
      </c>
      <c r="N5" s="2">
        <f t="shared" si="3"/>
        <v>1786.7901234567901</v>
      </c>
      <c r="O5" s="2">
        <v>1588477</v>
      </c>
      <c r="P5" s="2">
        <f t="shared" si="4"/>
        <v>3268.471193415638</v>
      </c>
      <c r="Q5" s="2">
        <v>173438</v>
      </c>
      <c r="R5" s="2">
        <f t="shared" si="5"/>
        <v>356.86831275720164</v>
      </c>
      <c r="S5" s="2">
        <f t="shared" si="6"/>
        <v>1765183.4711934156</v>
      </c>
      <c r="T5" s="2">
        <f>S5/A5</f>
        <v>3632.0647555420073</v>
      </c>
      <c r="U5" s="2">
        <v>4359290</v>
      </c>
      <c r="V5" s="2">
        <f>U5/A5</f>
        <v>8969.7325102880659</v>
      </c>
      <c r="W5" s="2">
        <v>4612591</v>
      </c>
      <c r="X5" s="2">
        <f>W5/A5</f>
        <v>9490.9279835390953</v>
      </c>
      <c r="Y5" s="2">
        <v>830612</v>
      </c>
      <c r="Z5" s="2">
        <f>Y5/A5</f>
        <v>1709.0781893004116</v>
      </c>
      <c r="AA5" s="2">
        <v>113567</v>
      </c>
      <c r="AB5" s="2">
        <f>AA5/A5</f>
        <v>233.6769547325103</v>
      </c>
      <c r="AD5" s="2">
        <v>680458</v>
      </c>
      <c r="AE5">
        <v>722</v>
      </c>
      <c r="AF5" s="2">
        <f t="shared" si="7"/>
        <v>942.4626038781164</v>
      </c>
    </row>
    <row r="6" spans="1:32">
      <c r="A6">
        <v>510</v>
      </c>
      <c r="B6">
        <v>36</v>
      </c>
      <c r="C6" t="s">
        <v>4</v>
      </c>
      <c r="D6" s="2">
        <v>82256</v>
      </c>
      <c r="E6" s="2">
        <v>0</v>
      </c>
      <c r="F6" s="2">
        <v>566237</v>
      </c>
      <c r="G6" s="2">
        <v>373353</v>
      </c>
      <c r="H6" s="2">
        <v>0</v>
      </c>
      <c r="I6" s="2">
        <f t="shared" si="0"/>
        <v>1021846</v>
      </c>
      <c r="J6" s="2">
        <f t="shared" si="1"/>
        <v>2003.6196078431371</v>
      </c>
      <c r="K6" s="2">
        <v>791953</v>
      </c>
      <c r="L6" s="2">
        <v>0</v>
      </c>
      <c r="M6" s="2">
        <f t="shared" si="2"/>
        <v>791953</v>
      </c>
      <c r="N6" s="2">
        <f t="shared" si="3"/>
        <v>1552.849019607843</v>
      </c>
      <c r="O6" s="2">
        <v>1896777</v>
      </c>
      <c r="P6" s="2">
        <f t="shared" si="4"/>
        <v>3719.170588235294</v>
      </c>
      <c r="Q6" s="2">
        <v>306722</v>
      </c>
      <c r="R6" s="2">
        <f t="shared" si="5"/>
        <v>601.41568627450977</v>
      </c>
      <c r="S6" s="2">
        <f t="shared" si="6"/>
        <v>2207218.1705882354</v>
      </c>
      <c r="T6" s="2">
        <f>S6/A6</f>
        <v>4327.8787658592846</v>
      </c>
      <c r="U6" s="2">
        <v>4655621</v>
      </c>
      <c r="V6" s="2">
        <f>U6/A6</f>
        <v>9128.6686274509811</v>
      </c>
      <c r="W6" s="2">
        <v>4842464</v>
      </c>
      <c r="X6" s="2">
        <f>W6/A6</f>
        <v>9495.027450980393</v>
      </c>
      <c r="Y6" s="2">
        <v>932246</v>
      </c>
      <c r="Z6" s="2">
        <f>Y6/A6</f>
        <v>1827.9333333333334</v>
      </c>
      <c r="AA6" s="2">
        <v>61938</v>
      </c>
      <c r="AB6" s="2">
        <f>AA6/A6</f>
        <v>121.44705882352942</v>
      </c>
      <c r="AD6" s="2">
        <v>1111258</v>
      </c>
      <c r="AE6">
        <v>897</v>
      </c>
      <c r="AF6" s="2">
        <f t="shared" si="7"/>
        <v>1238.8606465997771</v>
      </c>
    </row>
    <row r="7" spans="1:32">
      <c r="A7">
        <v>639</v>
      </c>
      <c r="B7">
        <v>37</v>
      </c>
      <c r="C7" t="s">
        <v>5</v>
      </c>
      <c r="D7" s="2">
        <v>106320</v>
      </c>
      <c r="E7" s="2">
        <v>0</v>
      </c>
      <c r="F7" s="2">
        <v>609617</v>
      </c>
      <c r="G7" s="2">
        <v>480880</v>
      </c>
      <c r="H7" s="2">
        <v>0</v>
      </c>
      <c r="I7" s="2">
        <f t="shared" si="0"/>
        <v>1196817</v>
      </c>
      <c r="J7" s="2">
        <f t="shared" si="1"/>
        <v>1872.9530516431926</v>
      </c>
      <c r="K7" s="2">
        <v>969028</v>
      </c>
      <c r="L7" s="2">
        <v>0</v>
      </c>
      <c r="M7" s="2">
        <f t="shared" si="2"/>
        <v>969028</v>
      </c>
      <c r="N7" s="2">
        <f t="shared" si="3"/>
        <v>1516.4757433489829</v>
      </c>
      <c r="O7" s="2">
        <v>2249123</v>
      </c>
      <c r="P7" s="2">
        <f t="shared" si="4"/>
        <v>3519.754303599374</v>
      </c>
      <c r="Q7" s="2">
        <v>537299</v>
      </c>
      <c r="R7" s="2">
        <f t="shared" si="5"/>
        <v>840.84350547730833</v>
      </c>
      <c r="S7" s="2">
        <f t="shared" si="6"/>
        <v>2789941.7543035992</v>
      </c>
      <c r="T7" s="2">
        <f>S7/A7</f>
        <v>4366.1060317740212</v>
      </c>
      <c r="U7" s="2">
        <v>5793214</v>
      </c>
      <c r="V7" s="2">
        <f>U7/A7</f>
        <v>9066.0625978090775</v>
      </c>
      <c r="W7" s="2">
        <v>5995076</v>
      </c>
      <c r="X7" s="2">
        <f>W7/A7</f>
        <v>9381.965571205008</v>
      </c>
      <c r="Y7" s="2">
        <v>912476</v>
      </c>
      <c r="Z7" s="2">
        <f>Y7/A7</f>
        <v>1427.9749608763693</v>
      </c>
      <c r="AA7" s="2">
        <v>129908</v>
      </c>
      <c r="AB7" s="2">
        <f>AA7/A7</f>
        <v>203.29890453834116</v>
      </c>
      <c r="AD7" s="2">
        <v>497534</v>
      </c>
      <c r="AE7">
        <v>634</v>
      </c>
      <c r="AF7" s="2">
        <f t="shared" si="7"/>
        <v>784.75394321766566</v>
      </c>
    </row>
    <row r="8" spans="1:32">
      <c r="A8">
        <v>770</v>
      </c>
      <c r="B8">
        <v>38</v>
      </c>
      <c r="C8" t="s">
        <v>6</v>
      </c>
      <c r="D8" s="2">
        <v>109422</v>
      </c>
      <c r="E8" s="2">
        <v>0</v>
      </c>
      <c r="F8" s="2">
        <v>697872</v>
      </c>
      <c r="G8" s="2">
        <v>564101</v>
      </c>
      <c r="H8" s="2">
        <v>0</v>
      </c>
      <c r="I8" s="2">
        <f t="shared" si="0"/>
        <v>1371395</v>
      </c>
      <c r="J8" s="2">
        <f t="shared" si="1"/>
        <v>1781.0324675324675</v>
      </c>
      <c r="K8" s="2">
        <v>1257635</v>
      </c>
      <c r="L8" s="2">
        <v>0</v>
      </c>
      <c r="M8" s="2">
        <f t="shared" si="2"/>
        <v>1257635</v>
      </c>
      <c r="N8" s="2">
        <f t="shared" si="3"/>
        <v>1633.2922077922078</v>
      </c>
      <c r="O8" s="2">
        <v>2547699</v>
      </c>
      <c r="P8" s="2">
        <f t="shared" si="4"/>
        <v>3308.7</v>
      </c>
      <c r="Q8" s="2">
        <v>284928</v>
      </c>
      <c r="R8" s="2">
        <f t="shared" si="5"/>
        <v>370.03636363636366</v>
      </c>
      <c r="S8" s="2">
        <f t="shared" si="6"/>
        <v>2835935.7</v>
      </c>
      <c r="T8" s="2">
        <f>S8/A8</f>
        <v>3683.0333766233771</v>
      </c>
      <c r="U8" s="2">
        <v>6462290</v>
      </c>
      <c r="V8" s="2">
        <f>U8/A8</f>
        <v>8392.5844155844152</v>
      </c>
      <c r="W8" s="2">
        <v>6909000</v>
      </c>
      <c r="X8" s="2">
        <f>W8/A8</f>
        <v>8972.7272727272721</v>
      </c>
      <c r="Y8" s="2">
        <v>1005815</v>
      </c>
      <c r="Z8" s="2">
        <f>Y8/A8</f>
        <v>1306.2532467532467</v>
      </c>
      <c r="AA8" s="2">
        <v>88715</v>
      </c>
      <c r="AB8" s="2">
        <f>AA8/A8</f>
        <v>115.21428571428571</v>
      </c>
      <c r="AD8" s="2">
        <v>871934</v>
      </c>
      <c r="AE8">
        <v>781</v>
      </c>
      <c r="AF8" s="2">
        <f t="shared" si="7"/>
        <v>1116.4327784891166</v>
      </c>
    </row>
    <row r="9" spans="1:32">
      <c r="A9">
        <v>808</v>
      </c>
      <c r="B9">
        <v>39</v>
      </c>
      <c r="C9" t="s">
        <v>7</v>
      </c>
      <c r="D9" s="2">
        <v>142641</v>
      </c>
      <c r="E9" s="2">
        <v>0</v>
      </c>
      <c r="F9" s="2">
        <v>809047</v>
      </c>
      <c r="G9" s="2">
        <v>593506</v>
      </c>
      <c r="H9" s="2">
        <v>0</v>
      </c>
      <c r="I9" s="2">
        <f t="shared" si="0"/>
        <v>1545194</v>
      </c>
      <c r="J9" s="2">
        <f t="shared" si="1"/>
        <v>1912.3688118811881</v>
      </c>
      <c r="K9" s="2">
        <v>1701253</v>
      </c>
      <c r="L9" s="2">
        <v>0</v>
      </c>
      <c r="M9" s="2">
        <f t="shared" si="2"/>
        <v>1701253</v>
      </c>
      <c r="N9" s="2">
        <f t="shared" si="3"/>
        <v>2105.5111386138615</v>
      </c>
      <c r="O9" s="2">
        <v>2991961</v>
      </c>
      <c r="P9" s="2">
        <f t="shared" si="4"/>
        <v>3702.9220297029701</v>
      </c>
      <c r="Q9" s="2">
        <v>479240</v>
      </c>
      <c r="R9" s="2">
        <f t="shared" si="5"/>
        <v>593.11881188118809</v>
      </c>
      <c r="S9" s="2">
        <f t="shared" si="6"/>
        <v>3474903.9220297029</v>
      </c>
      <c r="T9" s="2">
        <f>S9/A9</f>
        <v>4300.6236658783455</v>
      </c>
      <c r="U9" s="2">
        <v>7809071</v>
      </c>
      <c r="V9" s="2">
        <f>U9/A9</f>
        <v>9664.6918316831689</v>
      </c>
      <c r="W9" s="2">
        <v>8379384</v>
      </c>
      <c r="X9" s="2">
        <f>W9/A9</f>
        <v>10370.524752475247</v>
      </c>
      <c r="Y9" s="2">
        <v>2212866</v>
      </c>
      <c r="Z9" s="2">
        <f>Y9/A9</f>
        <v>2738.6955445544554</v>
      </c>
      <c r="AA9" s="2">
        <v>49467</v>
      </c>
      <c r="AB9" s="2">
        <f>AA9/A9</f>
        <v>61.221534653465348</v>
      </c>
      <c r="AD9" s="2">
        <v>736439</v>
      </c>
      <c r="AE9">
        <v>1063</v>
      </c>
      <c r="AF9" s="2">
        <f t="shared" si="7"/>
        <v>692.79303857008472</v>
      </c>
    </row>
    <row r="10" spans="1:32">
      <c r="A10">
        <v>478</v>
      </c>
      <c r="B10">
        <v>40</v>
      </c>
      <c r="C10" t="s">
        <v>8</v>
      </c>
      <c r="D10" s="2">
        <v>87328</v>
      </c>
      <c r="E10" s="2">
        <v>0</v>
      </c>
      <c r="F10" s="2">
        <v>513330</v>
      </c>
      <c r="G10" s="2">
        <v>345576</v>
      </c>
      <c r="H10" s="2">
        <v>0</v>
      </c>
      <c r="I10" s="2">
        <f t="shared" si="0"/>
        <v>946234</v>
      </c>
      <c r="J10" s="2">
        <f t="shared" si="1"/>
        <v>1979.5690376569037</v>
      </c>
      <c r="K10" s="2">
        <v>759606</v>
      </c>
      <c r="L10" s="2">
        <v>8000</v>
      </c>
      <c r="M10" s="2">
        <f t="shared" si="2"/>
        <v>767606</v>
      </c>
      <c r="N10" s="2">
        <f t="shared" si="3"/>
        <v>1605.8702928870293</v>
      </c>
      <c r="O10" s="2">
        <v>1477781</v>
      </c>
      <c r="P10" s="2">
        <f t="shared" si="4"/>
        <v>3091.5920502092049</v>
      </c>
      <c r="Q10" s="2">
        <v>222237</v>
      </c>
      <c r="R10" s="2">
        <f t="shared" si="5"/>
        <v>464.93096234309621</v>
      </c>
      <c r="S10" s="2">
        <f t="shared" si="6"/>
        <v>1703109.5920502092</v>
      </c>
      <c r="T10" s="2">
        <f>S10/A10</f>
        <v>3562.9907783477179</v>
      </c>
      <c r="U10" s="2">
        <v>3909103</v>
      </c>
      <c r="V10" s="2">
        <f>U10/A10</f>
        <v>8178.0397489539746</v>
      </c>
      <c r="W10" s="2">
        <v>4021296</v>
      </c>
      <c r="X10" s="2">
        <f>W10/A10</f>
        <v>8412.7531380753135</v>
      </c>
      <c r="Y10" s="2">
        <v>446139</v>
      </c>
      <c r="Z10" s="2">
        <f>Y10/A10</f>
        <v>933.34518828451883</v>
      </c>
      <c r="AA10" s="2">
        <v>58750</v>
      </c>
      <c r="AB10" s="2">
        <f>AA10/A10</f>
        <v>122.90794979079497</v>
      </c>
      <c r="AD10" s="2">
        <v>414892</v>
      </c>
      <c r="AE10">
        <v>648</v>
      </c>
      <c r="AF10" s="2">
        <f t="shared" si="7"/>
        <v>640.26543209876547</v>
      </c>
    </row>
    <row r="11" spans="1:32">
      <c r="A11">
        <v>488</v>
      </c>
      <c r="B11">
        <v>41</v>
      </c>
      <c r="C11" t="s">
        <v>9</v>
      </c>
      <c r="D11" s="2">
        <v>95497</v>
      </c>
      <c r="E11" s="2">
        <v>0</v>
      </c>
      <c r="F11" s="2">
        <v>514940</v>
      </c>
      <c r="G11" s="2">
        <v>358214</v>
      </c>
      <c r="H11" s="2">
        <v>0</v>
      </c>
      <c r="I11" s="2">
        <f t="shared" si="0"/>
        <v>968651</v>
      </c>
      <c r="J11" s="2">
        <f t="shared" si="1"/>
        <v>1984.9405737704917</v>
      </c>
      <c r="K11" s="2">
        <v>687547</v>
      </c>
      <c r="L11" s="2">
        <v>0</v>
      </c>
      <c r="M11" s="2">
        <f t="shared" si="2"/>
        <v>687547</v>
      </c>
      <c r="N11" s="2">
        <f t="shared" si="3"/>
        <v>1408.907786885246</v>
      </c>
      <c r="O11" s="2">
        <v>1536370</v>
      </c>
      <c r="P11" s="2">
        <f t="shared" si="4"/>
        <v>3148.2991803278687</v>
      </c>
      <c r="Q11" s="2">
        <v>223344</v>
      </c>
      <c r="R11" s="2">
        <f t="shared" si="5"/>
        <v>457.67213114754099</v>
      </c>
      <c r="S11" s="2">
        <f t="shared" si="6"/>
        <v>1762862.2991803279</v>
      </c>
      <c r="T11" s="2">
        <f>S11/A11</f>
        <v>3612.4227442219835</v>
      </c>
      <c r="U11" s="2">
        <v>4015532</v>
      </c>
      <c r="V11" s="2">
        <f>U11/A11</f>
        <v>8228.5491803278692</v>
      </c>
      <c r="W11" s="2">
        <v>4307364</v>
      </c>
      <c r="X11" s="2">
        <f>W11/A11</f>
        <v>8826.565573770491</v>
      </c>
      <c r="Y11" s="2">
        <v>557141</v>
      </c>
      <c r="Z11" s="2">
        <f>Y11/A11</f>
        <v>1141.6823770491803</v>
      </c>
      <c r="AA11" s="2">
        <v>58147</v>
      </c>
      <c r="AB11" s="2">
        <f>AA11/A11</f>
        <v>119.15368852459017</v>
      </c>
      <c r="AD11" s="2">
        <v>693200</v>
      </c>
      <c r="AE11">
        <v>756</v>
      </c>
      <c r="AF11" s="2">
        <f t="shared" si="7"/>
        <v>916.93121693121691</v>
      </c>
    </row>
    <row r="12" spans="1:32">
      <c r="A12">
        <v>658</v>
      </c>
      <c r="B12">
        <v>42</v>
      </c>
      <c r="C12" t="s">
        <v>10</v>
      </c>
      <c r="D12" s="2">
        <v>112898</v>
      </c>
      <c r="E12" s="2">
        <v>0</v>
      </c>
      <c r="F12" s="2">
        <v>672794</v>
      </c>
      <c r="G12" s="2">
        <v>483809</v>
      </c>
      <c r="H12" s="2">
        <v>0</v>
      </c>
      <c r="I12" s="2">
        <f t="shared" si="0"/>
        <v>1269501</v>
      </c>
      <c r="J12" s="2">
        <f t="shared" si="1"/>
        <v>1929.3328267477204</v>
      </c>
      <c r="K12" s="2">
        <v>1108723</v>
      </c>
      <c r="L12" s="2">
        <v>0</v>
      </c>
      <c r="M12" s="2">
        <f t="shared" si="2"/>
        <v>1108723</v>
      </c>
      <c r="N12" s="2">
        <f t="shared" si="3"/>
        <v>1684.9893617021276</v>
      </c>
      <c r="O12" s="2">
        <v>2248233</v>
      </c>
      <c r="P12" s="2">
        <f t="shared" si="4"/>
        <v>3416.7674772036476</v>
      </c>
      <c r="Q12" s="2">
        <v>339030</v>
      </c>
      <c r="R12" s="2">
        <f t="shared" si="5"/>
        <v>515.24316109422489</v>
      </c>
      <c r="S12" s="2">
        <f t="shared" si="6"/>
        <v>2590679.7674772036</v>
      </c>
      <c r="T12" s="2">
        <f>S12/A12</f>
        <v>3937.2032940383033</v>
      </c>
      <c r="U12" s="2">
        <v>5853209</v>
      </c>
      <c r="V12" s="2">
        <f>U12/A12</f>
        <v>8895.454407294832</v>
      </c>
      <c r="W12" s="2">
        <v>6428000</v>
      </c>
      <c r="X12" s="2">
        <f>W12/A12</f>
        <v>9768.9969604863218</v>
      </c>
      <c r="Y12" s="2">
        <v>1344269</v>
      </c>
      <c r="Z12" s="2">
        <f>Y12/A12</f>
        <v>2042.9620060790273</v>
      </c>
      <c r="AA12" s="2">
        <v>63650</v>
      </c>
      <c r="AB12" s="2">
        <f>AA12/A12</f>
        <v>96.732522796352583</v>
      </c>
      <c r="AD12" s="2">
        <v>802696</v>
      </c>
      <c r="AE12">
        <v>762</v>
      </c>
      <c r="AF12" s="2">
        <f t="shared" si="7"/>
        <v>1053.4068241469815</v>
      </c>
    </row>
    <row r="13" spans="1:32">
      <c r="A13">
        <v>551</v>
      </c>
      <c r="B13">
        <v>43</v>
      </c>
      <c r="C13" t="s">
        <v>11</v>
      </c>
      <c r="D13" s="2">
        <v>75134</v>
      </c>
      <c r="E13" s="2">
        <v>0</v>
      </c>
      <c r="F13" s="2">
        <v>740516</v>
      </c>
      <c r="G13" s="2">
        <v>415588</v>
      </c>
      <c r="H13" s="2">
        <v>0</v>
      </c>
      <c r="I13" s="2">
        <f t="shared" si="0"/>
        <v>1231238</v>
      </c>
      <c r="J13" s="2">
        <f t="shared" si="1"/>
        <v>2234.5517241379312</v>
      </c>
      <c r="K13" s="2">
        <v>792174</v>
      </c>
      <c r="L13" s="2">
        <v>0</v>
      </c>
      <c r="M13" s="2">
        <f t="shared" si="2"/>
        <v>792174</v>
      </c>
      <c r="N13" s="2">
        <f t="shared" si="3"/>
        <v>1437.7023593466424</v>
      </c>
      <c r="O13" s="2">
        <v>2053758</v>
      </c>
      <c r="P13" s="2">
        <f t="shared" si="4"/>
        <v>3727.3284936479131</v>
      </c>
      <c r="Q13" s="2">
        <v>170535</v>
      </c>
      <c r="R13" s="2">
        <f t="shared" si="5"/>
        <v>309.50090744101635</v>
      </c>
      <c r="S13" s="2">
        <f t="shared" si="6"/>
        <v>2228020.3284936482</v>
      </c>
      <c r="T13" s="2">
        <f>S13/A13</f>
        <v>4043.5940626019024</v>
      </c>
      <c r="U13" s="2">
        <v>5028686</v>
      </c>
      <c r="V13" s="2">
        <f>U13/A13</f>
        <v>9126.471869328494</v>
      </c>
      <c r="W13" s="2">
        <v>5144916</v>
      </c>
      <c r="X13" s="2">
        <f>W13/A13</f>
        <v>9337.4156079854802</v>
      </c>
      <c r="Y13" s="2">
        <v>927660</v>
      </c>
      <c r="Z13" s="2">
        <f>Y13/A13</f>
        <v>1683.5934664246824</v>
      </c>
      <c r="AA13" s="2">
        <v>61373</v>
      </c>
      <c r="AB13" s="2">
        <f>AA13/A13</f>
        <v>111.38475499092559</v>
      </c>
      <c r="AD13" s="2">
        <v>641933</v>
      </c>
      <c r="AE13">
        <v>786</v>
      </c>
      <c r="AF13" s="2">
        <f t="shared" si="7"/>
        <v>816.70865139949115</v>
      </c>
    </row>
    <row r="14" spans="1:32">
      <c r="A14">
        <v>467</v>
      </c>
      <c r="B14">
        <v>44</v>
      </c>
      <c r="C14" t="s">
        <v>12</v>
      </c>
      <c r="D14" s="2">
        <v>92166</v>
      </c>
      <c r="E14" s="2">
        <v>0</v>
      </c>
      <c r="F14" s="2">
        <v>540985</v>
      </c>
      <c r="G14" s="2">
        <v>341871</v>
      </c>
      <c r="H14" s="2">
        <v>0</v>
      </c>
      <c r="I14" s="2">
        <f t="shared" si="0"/>
        <v>975022</v>
      </c>
      <c r="J14" s="2">
        <f t="shared" si="1"/>
        <v>2087.8415417558886</v>
      </c>
      <c r="K14" s="2">
        <v>949073</v>
      </c>
      <c r="L14" s="2">
        <v>4000</v>
      </c>
      <c r="M14" s="2">
        <f t="shared" si="2"/>
        <v>953073</v>
      </c>
      <c r="N14" s="2">
        <f t="shared" si="3"/>
        <v>2040.8415417558886</v>
      </c>
      <c r="O14" s="2">
        <v>1580572</v>
      </c>
      <c r="P14" s="2">
        <f t="shared" si="4"/>
        <v>3384.522483940043</v>
      </c>
      <c r="Q14" s="2">
        <v>49532</v>
      </c>
      <c r="R14" s="2">
        <f t="shared" si="5"/>
        <v>106.06423982869379</v>
      </c>
      <c r="S14" s="2">
        <f t="shared" si="6"/>
        <v>1633488.52248394</v>
      </c>
      <c r="T14" s="2">
        <f>S14/A14</f>
        <v>3497.8340952546896</v>
      </c>
      <c r="U14" s="2">
        <v>4167479</v>
      </c>
      <c r="V14" s="2">
        <f>U14/A14</f>
        <v>8923.9379014989299</v>
      </c>
      <c r="W14" s="2">
        <v>4292093</v>
      </c>
      <c r="X14" s="2">
        <f>W14/A14</f>
        <v>9190.7773019271954</v>
      </c>
      <c r="Y14" s="2">
        <v>774914</v>
      </c>
      <c r="Z14" s="2">
        <f>Y14/A14</f>
        <v>1659.3447537473232</v>
      </c>
      <c r="AA14" s="2">
        <v>98474</v>
      </c>
      <c r="AB14" s="2">
        <f>AA14/A14</f>
        <v>210.86509635974303</v>
      </c>
      <c r="AD14" s="2">
        <v>1110834</v>
      </c>
      <c r="AE14">
        <v>880</v>
      </c>
      <c r="AF14" s="2">
        <f t="shared" si="7"/>
        <v>1262.3113636363637</v>
      </c>
    </row>
    <row r="15" spans="1:32">
      <c r="A15">
        <v>725</v>
      </c>
      <c r="B15">
        <v>45</v>
      </c>
      <c r="C15" t="s">
        <v>13</v>
      </c>
      <c r="D15" s="2">
        <v>84189</v>
      </c>
      <c r="E15" s="2">
        <v>0</v>
      </c>
      <c r="F15" s="2">
        <v>826017</v>
      </c>
      <c r="G15" s="2">
        <v>539461</v>
      </c>
      <c r="H15" s="2">
        <v>0</v>
      </c>
      <c r="I15" s="2">
        <f t="shared" si="0"/>
        <v>1449667</v>
      </c>
      <c r="J15" s="2">
        <f t="shared" si="1"/>
        <v>1999.5406896551724</v>
      </c>
      <c r="K15" s="2">
        <v>1137677</v>
      </c>
      <c r="L15" s="2">
        <v>0</v>
      </c>
      <c r="M15" s="2">
        <f t="shared" si="2"/>
        <v>1137677</v>
      </c>
      <c r="N15" s="2">
        <f t="shared" si="3"/>
        <v>1569.2096551724137</v>
      </c>
      <c r="O15" s="2">
        <v>2676065</v>
      </c>
      <c r="P15" s="2">
        <f t="shared" si="4"/>
        <v>3691.1241379310345</v>
      </c>
      <c r="Q15" s="2">
        <v>112930</v>
      </c>
      <c r="R15" s="2">
        <f t="shared" si="5"/>
        <v>155.76551724137931</v>
      </c>
      <c r="S15" s="2">
        <f t="shared" si="6"/>
        <v>2792686.124137931</v>
      </c>
      <c r="T15" s="2">
        <f>S15/A15</f>
        <v>3851.9808608799049</v>
      </c>
      <c r="U15" s="2">
        <v>6544427</v>
      </c>
      <c r="V15" s="2">
        <f>U15/A15</f>
        <v>9026.795862068966</v>
      </c>
      <c r="W15" s="2">
        <v>6806919</v>
      </c>
      <c r="X15" s="2">
        <f>W15/A15</f>
        <v>9388.853793103448</v>
      </c>
      <c r="Y15" s="2">
        <v>1171690</v>
      </c>
      <c r="Z15" s="2">
        <f>Y15/A15</f>
        <v>1616.1241379310345</v>
      </c>
      <c r="AA15" s="2">
        <v>77988</v>
      </c>
      <c r="AB15" s="2">
        <f>AA15/A15</f>
        <v>107.56965517241379</v>
      </c>
      <c r="AD15" s="2">
        <v>754169</v>
      </c>
      <c r="AE15">
        <v>522</v>
      </c>
      <c r="AF15" s="2">
        <f t="shared" si="7"/>
        <v>1444.7681992337166</v>
      </c>
    </row>
    <row r="16" spans="1:32">
      <c r="A16">
        <v>552</v>
      </c>
      <c r="B16">
        <v>46</v>
      </c>
      <c r="C16" t="s">
        <v>14</v>
      </c>
      <c r="D16" s="2">
        <v>88527</v>
      </c>
      <c r="E16" s="2">
        <v>0</v>
      </c>
      <c r="F16" s="2">
        <v>669652</v>
      </c>
      <c r="G16" s="2">
        <v>416838</v>
      </c>
      <c r="H16" s="2">
        <v>0</v>
      </c>
      <c r="I16" s="2">
        <f t="shared" si="0"/>
        <v>1175017</v>
      </c>
      <c r="J16" s="2">
        <f t="shared" si="1"/>
        <v>2128.6539855072465</v>
      </c>
      <c r="K16" s="2">
        <v>849957</v>
      </c>
      <c r="L16" s="2">
        <v>0</v>
      </c>
      <c r="M16" s="2">
        <f t="shared" si="2"/>
        <v>849957</v>
      </c>
      <c r="N16" s="2">
        <f t="shared" si="3"/>
        <v>1539.7771739130435</v>
      </c>
      <c r="O16" s="2">
        <v>1812140</v>
      </c>
      <c r="P16" s="2">
        <f t="shared" si="4"/>
        <v>3282.8623188405795</v>
      </c>
      <c r="Q16" s="2">
        <v>118051</v>
      </c>
      <c r="R16" s="2">
        <f t="shared" si="5"/>
        <v>213.86050724637681</v>
      </c>
      <c r="S16" s="2">
        <f t="shared" si="6"/>
        <v>1933473.8623188406</v>
      </c>
      <c r="T16" s="2">
        <f>S16/A16</f>
        <v>3502.6700404326821</v>
      </c>
      <c r="U16" s="2">
        <v>4807644</v>
      </c>
      <c r="V16" s="2">
        <f>U16/A16</f>
        <v>8709.5</v>
      </c>
      <c r="W16" s="2">
        <v>5384934</v>
      </c>
      <c r="X16" s="2">
        <f>W16/A16</f>
        <v>9755.315217391304</v>
      </c>
      <c r="Y16" s="2">
        <v>1035403</v>
      </c>
      <c r="Z16" s="2">
        <f>Y16/A16</f>
        <v>1875.730072463768</v>
      </c>
      <c r="AA16" s="2">
        <v>56931</v>
      </c>
      <c r="AB16" s="2">
        <f>AA16/A16</f>
        <v>103.13586956521739</v>
      </c>
      <c r="AD16" s="2">
        <v>1081593</v>
      </c>
      <c r="AE16">
        <v>530</v>
      </c>
      <c r="AF16" s="2">
        <f t="shared" si="7"/>
        <v>2040.7415094339622</v>
      </c>
    </row>
    <row r="17" spans="1:32">
      <c r="A17">
        <v>461</v>
      </c>
      <c r="B17">
        <v>47</v>
      </c>
      <c r="C17" t="s">
        <v>15</v>
      </c>
      <c r="D17" s="2">
        <v>104855</v>
      </c>
      <c r="E17" s="2">
        <v>0</v>
      </c>
      <c r="F17" s="2">
        <v>379590</v>
      </c>
      <c r="G17" s="2">
        <v>343682</v>
      </c>
      <c r="H17" s="2">
        <v>0</v>
      </c>
      <c r="I17" s="2">
        <f t="shared" si="0"/>
        <v>828127</v>
      </c>
      <c r="J17" s="2">
        <f t="shared" si="1"/>
        <v>1796.3709327548806</v>
      </c>
      <c r="K17" s="2">
        <v>690232</v>
      </c>
      <c r="L17" s="2">
        <v>0</v>
      </c>
      <c r="M17" s="2">
        <f t="shared" si="2"/>
        <v>690232</v>
      </c>
      <c r="N17" s="2">
        <f t="shared" si="3"/>
        <v>1497.2494577006507</v>
      </c>
      <c r="O17" s="2">
        <v>1549175</v>
      </c>
      <c r="P17" s="2">
        <f t="shared" si="4"/>
        <v>3360.4663774403471</v>
      </c>
      <c r="Q17" s="2">
        <v>198292</v>
      </c>
      <c r="R17" s="2">
        <f t="shared" si="5"/>
        <v>430.1344902386117</v>
      </c>
      <c r="S17" s="2">
        <f t="shared" si="6"/>
        <v>1750827.4663774404</v>
      </c>
      <c r="T17" s="2">
        <f>S17/A17</f>
        <v>3797.8903825974844</v>
      </c>
      <c r="U17" s="2">
        <v>3822047</v>
      </c>
      <c r="V17" s="2">
        <f>U17/A17</f>
        <v>8290.7744034707157</v>
      </c>
      <c r="W17" s="2">
        <v>3907698</v>
      </c>
      <c r="X17" s="2">
        <f>W17/A17</f>
        <v>8476.568329718004</v>
      </c>
      <c r="Y17" s="2">
        <v>427888</v>
      </c>
      <c r="Z17" s="2">
        <f>Y17/A17</f>
        <v>928.1735357917571</v>
      </c>
      <c r="AA17" s="2">
        <v>42989</v>
      </c>
      <c r="AB17" s="2">
        <f>AA17/A17</f>
        <v>93.251626898047718</v>
      </c>
      <c r="AD17" s="2">
        <v>653707</v>
      </c>
      <c r="AE17">
        <v>441</v>
      </c>
      <c r="AF17" s="2">
        <f t="shared" si="7"/>
        <v>1482.328798185941</v>
      </c>
    </row>
    <row r="18" spans="1:32">
      <c r="A18">
        <v>564</v>
      </c>
      <c r="B18">
        <v>48</v>
      </c>
      <c r="C18" t="s">
        <v>16</v>
      </c>
      <c r="D18" s="2">
        <v>53588</v>
      </c>
      <c r="E18" s="2">
        <v>0</v>
      </c>
      <c r="F18" s="2">
        <v>637420</v>
      </c>
      <c r="G18" s="2">
        <v>430711</v>
      </c>
      <c r="H18" s="2">
        <v>0</v>
      </c>
      <c r="I18" s="2">
        <f t="shared" si="0"/>
        <v>1121719</v>
      </c>
      <c r="J18" s="2">
        <f t="shared" si="1"/>
        <v>1988.863475177305</v>
      </c>
      <c r="K18" s="2">
        <v>1004796</v>
      </c>
      <c r="L18" s="2">
        <v>75910</v>
      </c>
      <c r="M18" s="2">
        <f t="shared" si="2"/>
        <v>1080706</v>
      </c>
      <c r="N18" s="2">
        <f t="shared" si="3"/>
        <v>1916.1453900709221</v>
      </c>
      <c r="O18" s="2">
        <v>1896089</v>
      </c>
      <c r="P18" s="2">
        <f t="shared" si="4"/>
        <v>3361.8599290780144</v>
      </c>
      <c r="Q18" s="2">
        <v>419860</v>
      </c>
      <c r="R18" s="2">
        <f t="shared" si="5"/>
        <v>744.43262411347519</v>
      </c>
      <c r="S18" s="2">
        <f t="shared" si="6"/>
        <v>2319310.8599290783</v>
      </c>
      <c r="T18" s="2">
        <f>S18/A18</f>
        <v>4112.2532977465926</v>
      </c>
      <c r="U18" s="2">
        <v>5811294</v>
      </c>
      <c r="V18" s="2">
        <f>U18/A18</f>
        <v>10303.712765957447</v>
      </c>
      <c r="W18" s="2">
        <v>5709773</v>
      </c>
      <c r="X18" s="2">
        <f>W18/A18</f>
        <v>10123.710992907801</v>
      </c>
      <c r="Y18" s="2">
        <v>880206</v>
      </c>
      <c r="Z18" s="2">
        <f>Y18/A18</f>
        <v>1560.6489361702127</v>
      </c>
      <c r="AA18" s="2">
        <v>522458</v>
      </c>
      <c r="AB18" s="2">
        <f>AA18/A18</f>
        <v>926.3439716312057</v>
      </c>
      <c r="AD18" s="2">
        <v>456534</v>
      </c>
      <c r="AE18">
        <v>589</v>
      </c>
      <c r="AF18" s="2">
        <f t="shared" si="7"/>
        <v>775.10016977928694</v>
      </c>
    </row>
    <row r="19" spans="1:32">
      <c r="A19">
        <v>439</v>
      </c>
      <c r="B19">
        <v>49</v>
      </c>
      <c r="C19" t="s">
        <v>17</v>
      </c>
      <c r="D19" s="2">
        <v>96399</v>
      </c>
      <c r="E19" s="2">
        <v>0</v>
      </c>
      <c r="F19" s="2">
        <v>518073</v>
      </c>
      <c r="G19" s="2">
        <v>328339</v>
      </c>
      <c r="H19" s="2">
        <v>0</v>
      </c>
      <c r="I19" s="2">
        <f t="shared" si="0"/>
        <v>942811</v>
      </c>
      <c r="J19" s="2">
        <f t="shared" si="1"/>
        <v>2147.633257403189</v>
      </c>
      <c r="K19" s="2">
        <v>649441</v>
      </c>
      <c r="L19" s="2">
        <v>0</v>
      </c>
      <c r="M19" s="2">
        <f t="shared" si="2"/>
        <v>649441</v>
      </c>
      <c r="N19" s="2">
        <f t="shared" si="3"/>
        <v>1479.3644646924829</v>
      </c>
      <c r="O19" s="2">
        <v>1760454</v>
      </c>
      <c r="P19" s="2">
        <f t="shared" si="4"/>
        <v>4010.1457858769932</v>
      </c>
      <c r="Q19" s="2">
        <v>141338</v>
      </c>
      <c r="R19" s="2">
        <f t="shared" si="5"/>
        <v>321.95444191343961</v>
      </c>
      <c r="S19" s="2">
        <f t="shared" si="6"/>
        <v>1905802.145785877</v>
      </c>
      <c r="T19" s="2">
        <f>S19/A19</f>
        <v>4341.234956232066</v>
      </c>
      <c r="U19" s="2">
        <v>4169325</v>
      </c>
      <c r="V19" s="2">
        <f>U19/A19</f>
        <v>9497.3234624145789</v>
      </c>
      <c r="W19" s="2">
        <v>4226221</v>
      </c>
      <c r="X19" s="2">
        <f>W19/A19</f>
        <v>9626.9271070615032</v>
      </c>
      <c r="Y19" s="2">
        <v>800734</v>
      </c>
      <c r="Z19" s="2">
        <f>Y19/A19</f>
        <v>1823.9954441913439</v>
      </c>
      <c r="AA19" s="2">
        <v>43236</v>
      </c>
      <c r="AB19" s="2">
        <f>AA19/A19</f>
        <v>98.487471526195904</v>
      </c>
      <c r="AD19" s="2">
        <v>174595</v>
      </c>
      <c r="AE19">
        <v>186</v>
      </c>
      <c r="AF19" s="2">
        <f t="shared" si="7"/>
        <v>938.68279569892468</v>
      </c>
    </row>
    <row r="20" spans="1:32">
      <c r="A20">
        <v>788</v>
      </c>
      <c r="B20">
        <v>50</v>
      </c>
      <c r="C20" t="s">
        <v>18</v>
      </c>
      <c r="D20" s="2">
        <v>109058</v>
      </c>
      <c r="E20" s="2">
        <v>0</v>
      </c>
      <c r="F20" s="2">
        <v>1089912</v>
      </c>
      <c r="G20" s="2">
        <v>576908</v>
      </c>
      <c r="H20" s="2">
        <v>0</v>
      </c>
      <c r="I20" s="2">
        <f t="shared" si="0"/>
        <v>1775878</v>
      </c>
      <c r="J20" s="2">
        <f t="shared" si="1"/>
        <v>2253.6522842639592</v>
      </c>
      <c r="K20" s="2">
        <v>1451167</v>
      </c>
      <c r="L20" s="2">
        <v>0</v>
      </c>
      <c r="M20" s="2">
        <f t="shared" si="2"/>
        <v>1451167</v>
      </c>
      <c r="N20" s="2">
        <f t="shared" si="3"/>
        <v>1841.5824873096446</v>
      </c>
      <c r="O20" s="2">
        <v>3349712</v>
      </c>
      <c r="P20" s="2">
        <f t="shared" si="4"/>
        <v>4250.9035532994922</v>
      </c>
      <c r="Q20" s="2">
        <v>71894</v>
      </c>
      <c r="R20" s="2">
        <f t="shared" si="5"/>
        <v>91.236040609137049</v>
      </c>
      <c r="S20" s="2">
        <f t="shared" si="6"/>
        <v>3425856.9035532996</v>
      </c>
      <c r="T20" s="2">
        <f>S20/A20</f>
        <v>4347.534141565101</v>
      </c>
      <c r="U20" s="2">
        <v>7858873</v>
      </c>
      <c r="V20" s="2">
        <f>U20/A20</f>
        <v>9973.1890862944165</v>
      </c>
      <c r="W20" s="2">
        <v>7909353</v>
      </c>
      <c r="X20" s="2">
        <f>W20/A20</f>
        <v>10037.25</v>
      </c>
      <c r="Y20" s="2">
        <v>1962608</v>
      </c>
      <c r="Z20" s="2">
        <f>Y20/A20</f>
        <v>2490.6192893401017</v>
      </c>
      <c r="AA20" s="2">
        <v>0</v>
      </c>
      <c r="AB20" s="2">
        <f>AA20/A20</f>
        <v>0</v>
      </c>
      <c r="AD20" s="2">
        <f>SUM(AD2:AD19)</f>
        <v>13879472</v>
      </c>
      <c r="AE20">
        <f>SUM(AE2:AE19)</f>
        <v>12653</v>
      </c>
      <c r="AF20" s="2">
        <f t="shared" si="7"/>
        <v>1096.9313206354225</v>
      </c>
    </row>
    <row r="21" spans="1:32">
      <c r="A21">
        <v>816</v>
      </c>
      <c r="B21">
        <v>51</v>
      </c>
      <c r="C21" t="s">
        <v>19</v>
      </c>
      <c r="D21" s="2">
        <v>117170</v>
      </c>
      <c r="E21" s="2">
        <v>0</v>
      </c>
      <c r="F21" s="2">
        <v>862077</v>
      </c>
      <c r="G21" s="2">
        <v>612682</v>
      </c>
      <c r="H21" s="2">
        <v>0</v>
      </c>
      <c r="I21" s="2">
        <f t="shared" si="0"/>
        <v>1591929</v>
      </c>
      <c r="J21" s="2">
        <f t="shared" si="1"/>
        <v>1950.8933823529412</v>
      </c>
      <c r="K21" s="2">
        <v>1160313</v>
      </c>
      <c r="L21" s="2">
        <v>0</v>
      </c>
      <c r="M21" s="2">
        <f t="shared" si="2"/>
        <v>1160313</v>
      </c>
      <c r="N21" s="2">
        <f t="shared" si="3"/>
        <v>1421.9522058823529</v>
      </c>
      <c r="O21" s="2">
        <v>3022321</v>
      </c>
      <c r="P21" s="2">
        <f t="shared" si="4"/>
        <v>3703.8247549019607</v>
      </c>
      <c r="Q21" s="2">
        <v>202401</v>
      </c>
      <c r="R21" s="2">
        <f t="shared" si="5"/>
        <v>248.04044117647058</v>
      </c>
      <c r="S21" s="2">
        <f t="shared" si="6"/>
        <v>3228425.8247549022</v>
      </c>
      <c r="T21" s="2">
        <f>S21/A21</f>
        <v>3956.4041970035564</v>
      </c>
      <c r="U21" s="2">
        <v>6995879</v>
      </c>
      <c r="V21" s="2">
        <f>U21/A21</f>
        <v>8573.3811274509808</v>
      </c>
      <c r="W21" s="2">
        <v>7155405</v>
      </c>
      <c r="X21" s="2">
        <f>W21/A21</f>
        <v>8768.8786764705874</v>
      </c>
      <c r="Y21" s="2">
        <v>969691</v>
      </c>
      <c r="Z21" s="2">
        <f>Y21/A21</f>
        <v>1188.3468137254902</v>
      </c>
      <c r="AA21" s="2">
        <v>58898</v>
      </c>
      <c r="AB21" s="2">
        <f>AA21/A21</f>
        <v>72.178921568627445</v>
      </c>
    </row>
    <row r="22" spans="1:32">
      <c r="A22">
        <v>745</v>
      </c>
      <c r="B22">
        <v>52</v>
      </c>
      <c r="C22" t="s">
        <v>20</v>
      </c>
      <c r="D22" s="2">
        <v>120656</v>
      </c>
      <c r="E22" s="2">
        <v>0</v>
      </c>
      <c r="F22" s="2">
        <v>1070241</v>
      </c>
      <c r="G22" s="2">
        <v>564743</v>
      </c>
      <c r="H22" s="2">
        <v>0</v>
      </c>
      <c r="I22" s="2">
        <f t="shared" si="0"/>
        <v>1755640</v>
      </c>
      <c r="J22" s="2">
        <f t="shared" si="1"/>
        <v>2356.5637583892617</v>
      </c>
      <c r="K22" s="2">
        <v>1284247</v>
      </c>
      <c r="L22" s="2">
        <v>0</v>
      </c>
      <c r="M22" s="2">
        <f t="shared" si="2"/>
        <v>1284247</v>
      </c>
      <c r="N22" s="2">
        <f t="shared" si="3"/>
        <v>1723.8214765100672</v>
      </c>
      <c r="O22" s="2">
        <v>2801658</v>
      </c>
      <c r="P22" s="2">
        <f t="shared" si="4"/>
        <v>3760.6147651006713</v>
      </c>
      <c r="Q22" s="2">
        <v>378429</v>
      </c>
      <c r="R22" s="2">
        <f t="shared" si="5"/>
        <v>507.95838926174497</v>
      </c>
      <c r="S22" s="2">
        <f t="shared" si="6"/>
        <v>3183847.6147651006</v>
      </c>
      <c r="T22" s="2">
        <f>S22/A22</f>
        <v>4273.6209594162428</v>
      </c>
      <c r="U22" s="2">
        <v>7108156</v>
      </c>
      <c r="V22" s="2">
        <f>U22/A22</f>
        <v>9541.1489932885906</v>
      </c>
      <c r="W22" s="2">
        <v>7455468</v>
      </c>
      <c r="X22" s="2">
        <f>W22/A22</f>
        <v>10007.339597315437</v>
      </c>
      <c r="Y22" s="2">
        <v>1732496</v>
      </c>
      <c r="Z22" s="2">
        <f>Y22/A22</f>
        <v>2325.4979865771811</v>
      </c>
      <c r="AA22" s="2">
        <v>75547</v>
      </c>
      <c r="AB22" s="2">
        <f>AA22/A22</f>
        <v>101.40536912751678</v>
      </c>
    </row>
    <row r="23" spans="1:32">
      <c r="A23" s="4">
        <f>SUM(A2:A22)</f>
        <v>12705</v>
      </c>
      <c r="C23" t="s">
        <v>63</v>
      </c>
      <c r="D23" s="2">
        <f>SUM(D2:D22)</f>
        <v>2059261</v>
      </c>
      <c r="E23" s="2">
        <f>SUM(E2:E22)</f>
        <v>0</v>
      </c>
      <c r="F23" s="2">
        <f>SUM(F2:F22)</f>
        <v>14244657</v>
      </c>
      <c r="G23" s="2">
        <f>SUM(G2:G22)</f>
        <v>9417734</v>
      </c>
      <c r="H23" s="2">
        <f>SUM(H2:H22)</f>
        <v>0</v>
      </c>
      <c r="I23" s="2">
        <f>SUM(I2:I22)</f>
        <v>25721652</v>
      </c>
      <c r="J23" s="2">
        <f t="shared" si="1"/>
        <v>2024.5298701298702</v>
      </c>
      <c r="K23" s="2">
        <f>SUM(K2:K22)</f>
        <v>20490373</v>
      </c>
      <c r="L23" s="2">
        <f>SUM(L2:L22)</f>
        <v>87910</v>
      </c>
      <c r="M23" s="2">
        <f>SUM(M2:M22)</f>
        <v>20578283</v>
      </c>
      <c r="N23" s="2">
        <f t="shared" si="3"/>
        <v>1619.699567099567</v>
      </c>
      <c r="O23" s="2">
        <f>SUM(O2:O22)</f>
        <v>44868927</v>
      </c>
      <c r="P23" s="2">
        <f t="shared" si="4"/>
        <v>3531.5959858323495</v>
      </c>
      <c r="Q23" s="2">
        <f>SUM(Q2:Q22)</f>
        <v>5233147</v>
      </c>
      <c r="R23" s="2">
        <f t="shared" si="5"/>
        <v>411.89665486029122</v>
      </c>
      <c r="S23" s="2">
        <f t="shared" si="6"/>
        <v>50105605.59598583</v>
      </c>
      <c r="T23" s="2">
        <f>S23/A23</f>
        <v>3943.7706096801126</v>
      </c>
      <c r="U23" s="2">
        <f>SUM(U2:U22)</f>
        <v>114066894</v>
      </c>
      <c r="V23" s="2">
        <f>U23/A23</f>
        <v>8978.1105076741442</v>
      </c>
      <c r="W23" s="2">
        <f>SUM(W2:W22)</f>
        <v>119589979</v>
      </c>
      <c r="X23" s="2">
        <f>W23/A23</f>
        <v>9412.8279417552149</v>
      </c>
      <c r="Y23" s="2">
        <f>SUM(Y2:Y22)</f>
        <v>21438054</v>
      </c>
      <c r="Z23" s="2">
        <f>Y23/A23</f>
        <v>1687.3714285714286</v>
      </c>
      <c r="AA23" s="2">
        <f>SUM(AA2:AA22)</f>
        <v>1870700</v>
      </c>
      <c r="AB23" s="2">
        <f>AA23/A23</f>
        <v>147.24124360487997</v>
      </c>
    </row>
    <row r="26" spans="1:32">
      <c r="A26">
        <v>823</v>
      </c>
      <c r="B26">
        <v>85</v>
      </c>
      <c r="C26" t="s">
        <v>21</v>
      </c>
      <c r="D26" s="2">
        <v>760103</v>
      </c>
      <c r="E26" s="2">
        <v>235600</v>
      </c>
      <c r="F26" s="2">
        <v>534463</v>
      </c>
      <c r="G26" s="2">
        <v>207883</v>
      </c>
      <c r="H26" s="2">
        <v>0</v>
      </c>
      <c r="I26" s="2">
        <f t="shared" ref="I26:I48" si="8">SUM(D26:H26)</f>
        <v>1738049</v>
      </c>
      <c r="J26" s="2">
        <f t="shared" ref="J26:J48" si="9">I26/A26</f>
        <v>2111.8456865127582</v>
      </c>
      <c r="K26" s="2">
        <v>262297</v>
      </c>
      <c r="L26" s="2">
        <v>1192605</v>
      </c>
      <c r="M26" s="2">
        <f t="shared" ref="M26:M47" si="10">SUM(K26:L26)</f>
        <v>1454902</v>
      </c>
      <c r="N26" s="2">
        <f t="shared" ref="N26:N48" si="11">M26/A26</f>
        <v>1767.8031591737545</v>
      </c>
      <c r="O26" s="2">
        <v>3071863</v>
      </c>
      <c r="P26" s="2">
        <f t="shared" ref="P26:P48" si="12">O26/A26</f>
        <v>3732.5188335358444</v>
      </c>
      <c r="Q26" s="2">
        <v>0</v>
      </c>
      <c r="R26" s="2">
        <f t="shared" ref="R26:R48" si="13">Q26/A26</f>
        <v>0</v>
      </c>
      <c r="S26" s="2">
        <f t="shared" ref="S26:S48" si="14">SUM(O26:Q26)</f>
        <v>3075595.5188335357</v>
      </c>
      <c r="T26" s="2">
        <f>S26/A26</f>
        <v>3737.0540933578804</v>
      </c>
      <c r="U26" s="2">
        <v>7974409</v>
      </c>
      <c r="V26" s="2">
        <f>U26/A26</f>
        <v>9689.43985419198</v>
      </c>
      <c r="W26" s="2">
        <v>7381670</v>
      </c>
      <c r="X26" s="2">
        <f>W26/A26</f>
        <v>8969.222357229648</v>
      </c>
      <c r="Y26" s="2">
        <v>1042817</v>
      </c>
      <c r="Z26" s="2">
        <f>Y26/A26</f>
        <v>1267.0923450789794</v>
      </c>
      <c r="AA26" s="2">
        <v>81427</v>
      </c>
      <c r="AB26" s="2">
        <f>AA26/A26</f>
        <v>98.939246658566219</v>
      </c>
    </row>
    <row r="27" spans="1:32">
      <c r="A27">
        <v>917</v>
      </c>
      <c r="B27">
        <v>86</v>
      </c>
      <c r="C27" t="s">
        <v>22</v>
      </c>
      <c r="D27" s="2">
        <v>688396</v>
      </c>
      <c r="E27" s="2">
        <v>175532</v>
      </c>
      <c r="F27" s="2">
        <v>445082</v>
      </c>
      <c r="G27" s="2">
        <v>225529</v>
      </c>
      <c r="H27" s="2">
        <v>0</v>
      </c>
      <c r="I27" s="2">
        <f t="shared" si="8"/>
        <v>1534539</v>
      </c>
      <c r="J27" s="2">
        <f t="shared" si="9"/>
        <v>1673.4340239912758</v>
      </c>
      <c r="K27" s="2">
        <v>264391</v>
      </c>
      <c r="L27" s="2">
        <v>1249739</v>
      </c>
      <c r="M27" s="2">
        <f t="shared" si="10"/>
        <v>1514130</v>
      </c>
      <c r="N27" s="2">
        <f t="shared" si="11"/>
        <v>1651.1777535441659</v>
      </c>
      <c r="O27" s="2">
        <v>2381390</v>
      </c>
      <c r="P27" s="2">
        <f t="shared" si="12"/>
        <v>2596.9356597600872</v>
      </c>
      <c r="Q27" s="2">
        <v>0</v>
      </c>
      <c r="R27" s="2">
        <f t="shared" si="13"/>
        <v>0</v>
      </c>
      <c r="S27" s="2">
        <f t="shared" si="14"/>
        <v>2383986.9356597601</v>
      </c>
      <c r="T27" s="2">
        <f>S27/A27</f>
        <v>2599.7676506649509</v>
      </c>
      <c r="U27" s="2">
        <v>6832659</v>
      </c>
      <c r="V27" s="2">
        <f>U27/A27</f>
        <v>7451.100327153762</v>
      </c>
      <c r="W27" s="2">
        <v>7874923</v>
      </c>
      <c r="X27" s="2">
        <f>W27/A27</f>
        <v>8587.702290076335</v>
      </c>
      <c r="Y27" s="2">
        <v>906186</v>
      </c>
      <c r="Z27" s="2">
        <f>Y27/A27</f>
        <v>988.20719738276989</v>
      </c>
      <c r="AA27" s="2">
        <v>70393</v>
      </c>
      <c r="AB27" s="2">
        <f>AA27/A27</f>
        <v>76.764449291166855</v>
      </c>
    </row>
    <row r="28" spans="1:32">
      <c r="A28">
        <v>1053</v>
      </c>
      <c r="B28">
        <v>87</v>
      </c>
      <c r="C28" t="s">
        <v>23</v>
      </c>
      <c r="D28" s="2">
        <v>922361</v>
      </c>
      <c r="E28" s="2">
        <v>299658</v>
      </c>
      <c r="F28" s="2">
        <v>556962</v>
      </c>
      <c r="G28" s="2">
        <v>246597</v>
      </c>
      <c r="H28" s="2">
        <v>0</v>
      </c>
      <c r="I28" s="2">
        <f t="shared" si="8"/>
        <v>2025578</v>
      </c>
      <c r="J28" s="2">
        <f t="shared" si="9"/>
        <v>1923.6258309591642</v>
      </c>
      <c r="K28" s="2">
        <v>231905</v>
      </c>
      <c r="L28" s="2">
        <v>1933383</v>
      </c>
      <c r="M28" s="2">
        <f t="shared" si="10"/>
        <v>2165288</v>
      </c>
      <c r="N28" s="2">
        <f t="shared" si="11"/>
        <v>2056.3038936372268</v>
      </c>
      <c r="O28" s="2">
        <v>3706877</v>
      </c>
      <c r="P28" s="2">
        <f t="shared" si="12"/>
        <v>3520.3010446343778</v>
      </c>
      <c r="Q28" s="2">
        <v>0</v>
      </c>
      <c r="R28" s="2">
        <f t="shared" si="13"/>
        <v>0</v>
      </c>
      <c r="S28" s="2">
        <f t="shared" si="14"/>
        <v>3710397.3010446345</v>
      </c>
      <c r="T28" s="2">
        <f>S28/A28</f>
        <v>3523.6441605362152</v>
      </c>
      <c r="U28" s="2">
        <v>9863373</v>
      </c>
      <c r="V28" s="2">
        <f>U28/A28</f>
        <v>9366.9259259259252</v>
      </c>
      <c r="W28" s="2">
        <v>9308684</v>
      </c>
      <c r="X28" s="2">
        <f>W28/A28</f>
        <v>8840.155745489079</v>
      </c>
      <c r="Y28" s="2">
        <v>1222017</v>
      </c>
      <c r="Z28" s="2">
        <f>Y28/A28</f>
        <v>1160.5099715099716</v>
      </c>
      <c r="AA28" s="2">
        <v>110828</v>
      </c>
      <c r="AB28" s="2">
        <f>AA28/A28</f>
        <v>105.24976258309592</v>
      </c>
    </row>
    <row r="29" spans="1:32">
      <c r="A29">
        <v>592</v>
      </c>
      <c r="B29">
        <v>88</v>
      </c>
      <c r="C29" t="s">
        <v>24</v>
      </c>
      <c r="D29" s="2">
        <v>515432</v>
      </c>
      <c r="E29" s="2">
        <v>168262</v>
      </c>
      <c r="F29" s="2">
        <v>441473</v>
      </c>
      <c r="G29" s="2">
        <v>156079</v>
      </c>
      <c r="H29" s="2">
        <v>0</v>
      </c>
      <c r="I29" s="2">
        <f t="shared" si="8"/>
        <v>1281246</v>
      </c>
      <c r="J29" s="2">
        <f t="shared" si="9"/>
        <v>2164.2668918918921</v>
      </c>
      <c r="K29" s="2">
        <v>206284</v>
      </c>
      <c r="L29" s="2">
        <v>796425</v>
      </c>
      <c r="M29" s="2">
        <f t="shared" si="10"/>
        <v>1002709</v>
      </c>
      <c r="N29" s="2">
        <f t="shared" si="11"/>
        <v>1693.7652027027027</v>
      </c>
      <c r="O29" s="2">
        <v>2413260</v>
      </c>
      <c r="P29" s="2">
        <f t="shared" si="12"/>
        <v>4076.4527027027025</v>
      </c>
      <c r="Q29" s="2">
        <v>0</v>
      </c>
      <c r="R29" s="2">
        <f t="shared" si="13"/>
        <v>0</v>
      </c>
      <c r="S29" s="2">
        <f t="shared" si="14"/>
        <v>2417336.4527027025</v>
      </c>
      <c r="T29" s="2">
        <f>S29/A29</f>
        <v>4083.3386025383488</v>
      </c>
      <c r="U29" s="2">
        <v>5788171</v>
      </c>
      <c r="V29" s="2">
        <f>U29/A29</f>
        <v>9777.3158783783783</v>
      </c>
      <c r="W29" s="2">
        <v>5343911</v>
      </c>
      <c r="X29" s="2">
        <f>W29/A29</f>
        <v>9026.8766891891901</v>
      </c>
      <c r="Y29" s="2">
        <v>751611</v>
      </c>
      <c r="Z29" s="2">
        <f>Y29/A29</f>
        <v>1269.6131756756756</v>
      </c>
      <c r="AA29" s="2">
        <v>90476</v>
      </c>
      <c r="AB29" s="2">
        <f>AA29/A29</f>
        <v>152.83108108108109</v>
      </c>
    </row>
    <row r="30" spans="1:32">
      <c r="A30">
        <v>1155</v>
      </c>
      <c r="B30">
        <v>89</v>
      </c>
      <c r="C30" t="s">
        <v>25</v>
      </c>
      <c r="D30" s="2">
        <v>1009556</v>
      </c>
      <c r="E30" s="2">
        <v>333101</v>
      </c>
      <c r="F30" s="2">
        <v>607928</v>
      </c>
      <c r="G30" s="2">
        <v>291703</v>
      </c>
      <c r="H30" s="2">
        <v>0</v>
      </c>
      <c r="I30" s="2">
        <f t="shared" si="8"/>
        <v>2242288</v>
      </c>
      <c r="J30" s="2">
        <f t="shared" si="9"/>
        <v>1941.3748917748917</v>
      </c>
      <c r="K30" s="2">
        <v>342701</v>
      </c>
      <c r="L30" s="2">
        <v>2935340</v>
      </c>
      <c r="M30" s="2">
        <f t="shared" si="10"/>
        <v>3278041</v>
      </c>
      <c r="N30" s="2">
        <f t="shared" si="11"/>
        <v>2838.1307359307361</v>
      </c>
      <c r="O30" s="2">
        <v>3997333</v>
      </c>
      <c r="P30" s="2">
        <f t="shared" si="12"/>
        <v>3460.8943722943723</v>
      </c>
      <c r="Q30" s="2">
        <v>0</v>
      </c>
      <c r="R30" s="2">
        <f t="shared" si="13"/>
        <v>0</v>
      </c>
      <c r="S30" s="2">
        <f t="shared" si="14"/>
        <v>4000793.8943722942</v>
      </c>
      <c r="T30" s="2">
        <f>S30/A30</f>
        <v>3463.8908176383497</v>
      </c>
      <c r="U30" s="2">
        <v>11810903</v>
      </c>
      <c r="V30" s="2">
        <f>U30/A30</f>
        <v>10225.890043290043</v>
      </c>
      <c r="W30" s="2">
        <v>10607772</v>
      </c>
      <c r="X30" s="2">
        <f>W30/A30</f>
        <v>9184.2181818181816</v>
      </c>
      <c r="Y30" s="2">
        <v>1805495</v>
      </c>
      <c r="Z30" s="2">
        <f>Y30/A30</f>
        <v>1563.1991341991343</v>
      </c>
      <c r="AA30" s="2">
        <v>92444</v>
      </c>
      <c r="AB30" s="2">
        <f>AA30/A30</f>
        <v>80.038095238095238</v>
      </c>
    </row>
    <row r="31" spans="1:32">
      <c r="A31">
        <v>725</v>
      </c>
      <c r="B31">
        <v>90</v>
      </c>
      <c r="C31" t="s">
        <v>26</v>
      </c>
      <c r="D31" s="2">
        <v>675308</v>
      </c>
      <c r="E31" s="2">
        <v>222810</v>
      </c>
      <c r="F31" s="2">
        <v>523870</v>
      </c>
      <c r="G31" s="2">
        <v>169823</v>
      </c>
      <c r="H31" s="2">
        <v>0</v>
      </c>
      <c r="I31" s="2">
        <f t="shared" si="8"/>
        <v>1591811</v>
      </c>
      <c r="J31" s="2">
        <f t="shared" si="9"/>
        <v>2195.6013793103448</v>
      </c>
      <c r="K31" s="2">
        <v>155200</v>
      </c>
      <c r="L31" s="2">
        <v>999428</v>
      </c>
      <c r="M31" s="2">
        <f t="shared" si="10"/>
        <v>1154628</v>
      </c>
      <c r="N31" s="2">
        <f t="shared" si="11"/>
        <v>1592.5903448275863</v>
      </c>
      <c r="O31" s="2">
        <v>2615236</v>
      </c>
      <c r="P31" s="2">
        <f t="shared" si="12"/>
        <v>3607.2220689655173</v>
      </c>
      <c r="Q31" s="2">
        <v>0</v>
      </c>
      <c r="R31" s="2">
        <f t="shared" si="13"/>
        <v>0</v>
      </c>
      <c r="S31" s="2">
        <f t="shared" si="14"/>
        <v>2618843.2220689654</v>
      </c>
      <c r="T31" s="2">
        <f>S31/A31</f>
        <v>3612.1975476813318</v>
      </c>
      <c r="U31" s="2">
        <v>6884913</v>
      </c>
      <c r="V31" s="2">
        <f>U31/A31</f>
        <v>9496.4317241379304</v>
      </c>
      <c r="W31" s="2">
        <v>6743546</v>
      </c>
      <c r="X31" s="2">
        <f>W31/A31</f>
        <v>9301.4427586206893</v>
      </c>
      <c r="Y31" s="2">
        <v>1183750</v>
      </c>
      <c r="Z31" s="2">
        <f>Y31/A31</f>
        <v>1632.7586206896551</v>
      </c>
      <c r="AA31" s="2">
        <v>86187</v>
      </c>
      <c r="AB31" s="2">
        <f>AA31/A31</f>
        <v>118.87862068965518</v>
      </c>
    </row>
    <row r="32" spans="1:32">
      <c r="A32">
        <v>214</v>
      </c>
      <c r="B32">
        <v>91</v>
      </c>
      <c r="C32" t="s">
        <v>27</v>
      </c>
      <c r="D32" s="2">
        <v>278888</v>
      </c>
      <c r="E32" s="2">
        <v>81255</v>
      </c>
      <c r="F32" s="2">
        <v>530283</v>
      </c>
      <c r="G32" s="2">
        <v>125750</v>
      </c>
      <c r="H32" s="2">
        <v>0</v>
      </c>
      <c r="I32" s="2">
        <f t="shared" si="8"/>
        <v>1016176</v>
      </c>
      <c r="J32" s="2">
        <f t="shared" si="9"/>
        <v>4748.4859813084113</v>
      </c>
      <c r="K32" s="2">
        <v>114186</v>
      </c>
      <c r="L32" s="2">
        <v>170836</v>
      </c>
      <c r="M32" s="2">
        <f t="shared" si="10"/>
        <v>285022</v>
      </c>
      <c r="N32" s="2">
        <f t="shared" si="11"/>
        <v>1331.8785046728972</v>
      </c>
      <c r="O32" s="2">
        <v>1403493</v>
      </c>
      <c r="P32" s="2">
        <f t="shared" si="12"/>
        <v>6558.3785046728972</v>
      </c>
      <c r="Q32" s="2">
        <v>0</v>
      </c>
      <c r="R32" s="2">
        <f t="shared" si="13"/>
        <v>0</v>
      </c>
      <c r="S32" s="2">
        <f t="shared" si="14"/>
        <v>1410051.3785046728</v>
      </c>
      <c r="T32" s="2">
        <f>S32/A32</f>
        <v>6589.0251331994059</v>
      </c>
      <c r="U32" s="2">
        <v>3768984</v>
      </c>
      <c r="V32" s="2">
        <f>U32/A32</f>
        <v>17612.074766355141</v>
      </c>
      <c r="W32" s="2">
        <v>2545792</v>
      </c>
      <c r="X32" s="2">
        <f>W32/A32</f>
        <v>11896.224299065421</v>
      </c>
      <c r="Y32" s="2">
        <v>223139</v>
      </c>
      <c r="Z32" s="2">
        <f>Y32/A32</f>
        <v>1042.7056074766356</v>
      </c>
      <c r="AA32" s="2">
        <v>673509</v>
      </c>
      <c r="AB32" s="2">
        <f>AA32/A32</f>
        <v>3147.2383177570096</v>
      </c>
    </row>
    <row r="33" spans="1:28">
      <c r="A33">
        <v>332</v>
      </c>
      <c r="B33">
        <v>92</v>
      </c>
      <c r="C33" t="s">
        <v>28</v>
      </c>
      <c r="D33" s="2">
        <v>330077</v>
      </c>
      <c r="E33" s="2">
        <v>98140</v>
      </c>
      <c r="F33" s="2">
        <v>411932</v>
      </c>
      <c r="G33" s="2">
        <v>137050</v>
      </c>
      <c r="H33" s="2">
        <v>0</v>
      </c>
      <c r="I33" s="2">
        <f t="shared" si="8"/>
        <v>977199</v>
      </c>
      <c r="J33" s="2">
        <f t="shared" si="9"/>
        <v>2943.3704819277109</v>
      </c>
      <c r="K33" s="2">
        <v>196531</v>
      </c>
      <c r="L33" s="2">
        <v>63930</v>
      </c>
      <c r="M33" s="2">
        <f t="shared" si="10"/>
        <v>260461</v>
      </c>
      <c r="N33" s="2">
        <f t="shared" si="11"/>
        <v>784.52108433734941</v>
      </c>
      <c r="O33" s="2">
        <v>1818082</v>
      </c>
      <c r="P33" s="2">
        <f t="shared" si="12"/>
        <v>5476.1506024096389</v>
      </c>
      <c r="Q33" s="2">
        <v>0</v>
      </c>
      <c r="R33" s="2">
        <f t="shared" si="13"/>
        <v>0</v>
      </c>
      <c r="S33" s="2">
        <f t="shared" si="14"/>
        <v>1823558.1506024096</v>
      </c>
      <c r="T33" s="2">
        <f>S33/A33</f>
        <v>5492.6450319349688</v>
      </c>
      <c r="U33" s="2">
        <v>3753313</v>
      </c>
      <c r="V33" s="2">
        <f>U33/A33</f>
        <v>11305.159638554216</v>
      </c>
      <c r="W33" s="2">
        <v>3222000</v>
      </c>
      <c r="X33" s="2">
        <f>W33/A33</f>
        <v>9704.8192771084341</v>
      </c>
      <c r="Y33" s="2">
        <v>721156</v>
      </c>
      <c r="Z33" s="2">
        <f>Y33/A33</f>
        <v>2172.1566265060242</v>
      </c>
      <c r="AA33" s="2">
        <v>43110</v>
      </c>
      <c r="AB33" s="2">
        <f>AA33/A33</f>
        <v>129.84939759036143</v>
      </c>
    </row>
    <row r="34" spans="1:28">
      <c r="A34">
        <v>571</v>
      </c>
      <c r="B34">
        <v>93</v>
      </c>
      <c r="C34" t="s">
        <v>29</v>
      </c>
      <c r="D34" s="2">
        <v>506369</v>
      </c>
      <c r="E34" s="2">
        <v>167679</v>
      </c>
      <c r="F34" s="2">
        <v>409946</v>
      </c>
      <c r="G34" s="2">
        <v>218517</v>
      </c>
      <c r="H34" s="2">
        <v>0</v>
      </c>
      <c r="I34" s="2">
        <f t="shared" si="8"/>
        <v>1302511</v>
      </c>
      <c r="J34" s="2">
        <f t="shared" si="9"/>
        <v>2281.105078809107</v>
      </c>
      <c r="K34" s="2">
        <v>180542</v>
      </c>
      <c r="L34" s="2">
        <v>703773</v>
      </c>
      <c r="M34" s="2">
        <f t="shared" si="10"/>
        <v>884315</v>
      </c>
      <c r="N34" s="2">
        <f t="shared" si="11"/>
        <v>1548.7127845884413</v>
      </c>
      <c r="O34" s="2">
        <v>1793209</v>
      </c>
      <c r="P34" s="2">
        <f t="shared" si="12"/>
        <v>3140.4711033274957</v>
      </c>
      <c r="Q34" s="2">
        <v>0</v>
      </c>
      <c r="R34" s="2">
        <f t="shared" si="13"/>
        <v>0</v>
      </c>
      <c r="S34" s="2">
        <f t="shared" si="14"/>
        <v>1796349.4711033276</v>
      </c>
      <c r="T34" s="2">
        <f>S34/A34</f>
        <v>3145.9710527203633</v>
      </c>
      <c r="U34" s="2">
        <v>5228356</v>
      </c>
      <c r="V34" s="2">
        <f>U34/A34</f>
        <v>9156.4903677758321</v>
      </c>
      <c r="W34" s="2">
        <v>5278488</v>
      </c>
      <c r="X34" s="2">
        <f>W34/A34</f>
        <v>9244.2872154115594</v>
      </c>
      <c r="Y34" s="2">
        <v>864632</v>
      </c>
      <c r="Z34" s="2">
        <f>Y34/A34</f>
        <v>1514.2416812609456</v>
      </c>
      <c r="AA34" s="2">
        <v>67978</v>
      </c>
      <c r="AB34" s="2">
        <f>AA34/A34</f>
        <v>119.0507880910683</v>
      </c>
    </row>
    <row r="35" spans="1:28">
      <c r="A35">
        <v>610</v>
      </c>
      <c r="B35">
        <v>94</v>
      </c>
      <c r="C35" t="s">
        <v>30</v>
      </c>
      <c r="D35" s="2">
        <v>569566</v>
      </c>
      <c r="E35" s="2">
        <v>175315</v>
      </c>
      <c r="F35" s="2">
        <v>430101</v>
      </c>
      <c r="G35" s="2">
        <v>176359</v>
      </c>
      <c r="H35" s="2">
        <v>0</v>
      </c>
      <c r="I35" s="2">
        <f t="shared" si="8"/>
        <v>1351341</v>
      </c>
      <c r="J35" s="2">
        <f t="shared" si="9"/>
        <v>2215.3131147540985</v>
      </c>
      <c r="K35" s="2">
        <v>220094</v>
      </c>
      <c r="L35" s="2">
        <v>406886</v>
      </c>
      <c r="M35" s="2">
        <f t="shared" si="10"/>
        <v>626980</v>
      </c>
      <c r="N35" s="2">
        <f t="shared" si="11"/>
        <v>1027.8360655737704</v>
      </c>
      <c r="O35" s="2">
        <v>1955273</v>
      </c>
      <c r="P35" s="2">
        <f t="shared" si="12"/>
        <v>3205.3655737704917</v>
      </c>
      <c r="Q35" s="2">
        <v>0</v>
      </c>
      <c r="R35" s="2">
        <f t="shared" si="13"/>
        <v>0</v>
      </c>
      <c r="S35" s="2">
        <f t="shared" si="14"/>
        <v>1958478.3655737706</v>
      </c>
      <c r="T35" s="2">
        <f>S35/A35</f>
        <v>3210.6202714324108</v>
      </c>
      <c r="U35" s="2">
        <v>4887700</v>
      </c>
      <c r="V35" s="2">
        <f>U35/A35</f>
        <v>8012.622950819672</v>
      </c>
      <c r="W35" s="2">
        <v>5511898</v>
      </c>
      <c r="X35" s="2">
        <f>W35/A35</f>
        <v>9035.8983606557376</v>
      </c>
      <c r="Y35" s="2">
        <v>988988</v>
      </c>
      <c r="Z35" s="2">
        <f>Y35/A35</f>
        <v>1621.2918032786886</v>
      </c>
      <c r="AA35" s="2">
        <v>76736</v>
      </c>
      <c r="AB35" s="2">
        <f>AA35/A35</f>
        <v>125.79672131147541</v>
      </c>
    </row>
    <row r="36" spans="1:28">
      <c r="A36">
        <v>675</v>
      </c>
      <c r="B36">
        <v>95</v>
      </c>
      <c r="C36" t="s">
        <v>31</v>
      </c>
      <c r="D36" s="2">
        <v>637790</v>
      </c>
      <c r="E36" s="2">
        <v>198001</v>
      </c>
      <c r="F36" s="2">
        <v>416717</v>
      </c>
      <c r="G36" s="2">
        <v>130478</v>
      </c>
      <c r="H36" s="2">
        <v>0</v>
      </c>
      <c r="I36" s="2">
        <f t="shared" si="8"/>
        <v>1382986</v>
      </c>
      <c r="J36" s="2">
        <f t="shared" si="9"/>
        <v>2048.8681481481481</v>
      </c>
      <c r="K36" s="2">
        <v>180251</v>
      </c>
      <c r="L36" s="2">
        <v>80050</v>
      </c>
      <c r="M36" s="2">
        <f t="shared" si="10"/>
        <v>260301</v>
      </c>
      <c r="N36" s="2">
        <f t="shared" si="11"/>
        <v>385.63111111111112</v>
      </c>
      <c r="O36" s="2">
        <v>2288833</v>
      </c>
      <c r="P36" s="2">
        <f t="shared" si="12"/>
        <v>3390.8637037037038</v>
      </c>
      <c r="Q36" s="2">
        <v>0</v>
      </c>
      <c r="R36" s="2">
        <f t="shared" si="13"/>
        <v>0</v>
      </c>
      <c r="S36" s="2">
        <f t="shared" si="14"/>
        <v>2292223.8637037035</v>
      </c>
      <c r="T36" s="2">
        <f>S36/A36</f>
        <v>3395.887205486968</v>
      </c>
      <c r="U36" s="2">
        <v>5150204</v>
      </c>
      <c r="V36" s="2">
        <f>U36/A36</f>
        <v>7629.9318518518521</v>
      </c>
      <c r="W36" s="2">
        <v>6159100</v>
      </c>
      <c r="X36" s="2">
        <f>W36/A36</f>
        <v>9124.5925925925931</v>
      </c>
      <c r="Y36" s="2">
        <v>1119004</v>
      </c>
      <c r="Z36" s="2">
        <f>Y36/A36</f>
        <v>1657.7837037037036</v>
      </c>
      <c r="AA36" s="2">
        <v>86841</v>
      </c>
      <c r="AB36" s="2">
        <f>AA36/A36</f>
        <v>128.65333333333334</v>
      </c>
    </row>
    <row r="37" spans="1:28">
      <c r="A37">
        <v>972</v>
      </c>
      <c r="B37">
        <v>96</v>
      </c>
      <c r="C37" t="s">
        <v>32</v>
      </c>
      <c r="D37" s="2">
        <v>794393</v>
      </c>
      <c r="E37" s="2">
        <v>275092</v>
      </c>
      <c r="F37" s="2">
        <v>638645</v>
      </c>
      <c r="G37" s="2">
        <v>193869</v>
      </c>
      <c r="H37" s="2">
        <v>0</v>
      </c>
      <c r="I37" s="2">
        <f t="shared" si="8"/>
        <v>1901999</v>
      </c>
      <c r="J37" s="2">
        <f t="shared" si="9"/>
        <v>1956.7890946502057</v>
      </c>
      <c r="K37" s="2">
        <v>206369</v>
      </c>
      <c r="L37" s="2">
        <v>802966</v>
      </c>
      <c r="M37" s="2">
        <f t="shared" si="10"/>
        <v>1009335</v>
      </c>
      <c r="N37" s="2">
        <f t="shared" si="11"/>
        <v>1038.4104938271605</v>
      </c>
      <c r="O37" s="2">
        <v>3114452</v>
      </c>
      <c r="P37" s="2">
        <f t="shared" si="12"/>
        <v>3204.1687242798353</v>
      </c>
      <c r="Q37" s="2">
        <v>0</v>
      </c>
      <c r="R37" s="2">
        <f t="shared" si="13"/>
        <v>0</v>
      </c>
      <c r="S37" s="2">
        <f t="shared" si="14"/>
        <v>3117656.1687242799</v>
      </c>
      <c r="T37" s="2">
        <f>S37/A37</f>
        <v>3207.4651941607817</v>
      </c>
      <c r="U37" s="2">
        <v>7580981</v>
      </c>
      <c r="V37" s="2">
        <f>U37/A37</f>
        <v>7799.3631687242796</v>
      </c>
      <c r="W37" s="2">
        <v>8482733</v>
      </c>
      <c r="X37" s="2">
        <f>W37/A37</f>
        <v>8727.0915637860089</v>
      </c>
      <c r="Y37" s="2">
        <v>948569</v>
      </c>
      <c r="Z37" s="2">
        <f>Y37/A37</f>
        <v>975.89403292181066</v>
      </c>
      <c r="AA37" s="2">
        <v>101425</v>
      </c>
      <c r="AB37" s="2">
        <f>AA37/A37</f>
        <v>104.34670781893004</v>
      </c>
    </row>
    <row r="38" spans="1:28">
      <c r="A38">
        <v>702</v>
      </c>
      <c r="B38">
        <v>97</v>
      </c>
      <c r="C38" t="s">
        <v>33</v>
      </c>
      <c r="D38" s="2">
        <v>650225</v>
      </c>
      <c r="E38" s="2">
        <v>205895</v>
      </c>
      <c r="F38" s="2">
        <v>579843</v>
      </c>
      <c r="G38" s="2">
        <v>242271</v>
      </c>
      <c r="H38" s="2">
        <v>0</v>
      </c>
      <c r="I38" s="2">
        <f t="shared" si="8"/>
        <v>1678234</v>
      </c>
      <c r="J38" s="2">
        <f t="shared" si="9"/>
        <v>2390.6467236467238</v>
      </c>
      <c r="K38" s="2">
        <v>206168</v>
      </c>
      <c r="L38" s="2">
        <v>1207444</v>
      </c>
      <c r="M38" s="2">
        <f t="shared" si="10"/>
        <v>1413612</v>
      </c>
      <c r="N38" s="2">
        <f t="shared" si="11"/>
        <v>2013.6923076923076</v>
      </c>
      <c r="O38" s="2">
        <v>2469515</v>
      </c>
      <c r="P38" s="2">
        <f t="shared" si="12"/>
        <v>3517.8276353276351</v>
      </c>
      <c r="Q38" s="2">
        <v>0</v>
      </c>
      <c r="R38" s="2">
        <f t="shared" si="13"/>
        <v>0</v>
      </c>
      <c r="S38" s="2">
        <f t="shared" si="14"/>
        <v>2473032.8276353278</v>
      </c>
      <c r="T38" s="2">
        <f>S38/A38</f>
        <v>3522.8387858053102</v>
      </c>
      <c r="U38" s="2">
        <v>6976239</v>
      </c>
      <c r="V38" s="2">
        <f>U38/A38</f>
        <v>9937.6623931623926</v>
      </c>
      <c r="W38" s="2">
        <v>6563099</v>
      </c>
      <c r="X38" s="2">
        <f>W38/A38</f>
        <v>9349.1438746438744</v>
      </c>
      <c r="Y38" s="2">
        <v>1058521</v>
      </c>
      <c r="Z38" s="2">
        <f>Y38/A38</f>
        <v>1507.8646723646723</v>
      </c>
      <c r="AA38" s="2">
        <v>59178</v>
      </c>
      <c r="AB38" s="2">
        <f>AA38/A38</f>
        <v>84.299145299145295</v>
      </c>
    </row>
    <row r="39" spans="1:28">
      <c r="A39">
        <v>755</v>
      </c>
      <c r="B39">
        <v>98</v>
      </c>
      <c r="C39" t="s">
        <v>34</v>
      </c>
      <c r="D39" s="2">
        <v>703185</v>
      </c>
      <c r="E39" s="2">
        <v>211859</v>
      </c>
      <c r="F39" s="2">
        <v>525768</v>
      </c>
      <c r="G39" s="2">
        <v>176434</v>
      </c>
      <c r="H39" s="2">
        <v>0</v>
      </c>
      <c r="I39" s="2">
        <f t="shared" si="8"/>
        <v>1617246</v>
      </c>
      <c r="J39" s="2">
        <f t="shared" si="9"/>
        <v>2142.0476821192051</v>
      </c>
      <c r="K39" s="2">
        <v>223368</v>
      </c>
      <c r="L39" s="2">
        <v>100411</v>
      </c>
      <c r="M39" s="2">
        <f t="shared" si="10"/>
        <v>323779</v>
      </c>
      <c r="N39" s="2">
        <f t="shared" si="11"/>
        <v>428.84635761589402</v>
      </c>
      <c r="O39" s="2">
        <v>2943685</v>
      </c>
      <c r="P39" s="2">
        <f t="shared" si="12"/>
        <v>3898.9205298013244</v>
      </c>
      <c r="Q39" s="2">
        <v>0</v>
      </c>
      <c r="R39" s="2">
        <f t="shared" si="13"/>
        <v>0</v>
      </c>
      <c r="S39" s="2">
        <f t="shared" si="14"/>
        <v>2947583.9205298014</v>
      </c>
      <c r="T39" s="2">
        <f>S39/A39</f>
        <v>3904.0846629533794</v>
      </c>
      <c r="U39" s="2">
        <v>6094356</v>
      </c>
      <c r="V39" s="2">
        <f>U39/A39</f>
        <v>8071.994701986755</v>
      </c>
      <c r="W39" s="2">
        <v>6556984</v>
      </c>
      <c r="X39" s="2">
        <f>W39/A39</f>
        <v>8684.7470198675492</v>
      </c>
      <c r="Y39" s="2">
        <v>805111</v>
      </c>
      <c r="Z39" s="2">
        <f>Y39/A39</f>
        <v>1066.3721854304636</v>
      </c>
      <c r="AA39" s="2">
        <v>87049</v>
      </c>
      <c r="AB39" s="2">
        <f>AA39/A39</f>
        <v>115.29668874172185</v>
      </c>
    </row>
    <row r="40" spans="1:28">
      <c r="A40">
        <v>795</v>
      </c>
      <c r="B40">
        <v>99</v>
      </c>
      <c r="C40" t="s">
        <v>35</v>
      </c>
      <c r="D40" s="2">
        <v>765563</v>
      </c>
      <c r="E40" s="2">
        <v>224604</v>
      </c>
      <c r="F40" s="2">
        <v>538178</v>
      </c>
      <c r="G40" s="2">
        <v>165990</v>
      </c>
      <c r="H40" s="2">
        <v>0</v>
      </c>
      <c r="I40" s="2">
        <f t="shared" si="8"/>
        <v>1694335</v>
      </c>
      <c r="J40" s="2">
        <f t="shared" si="9"/>
        <v>2131.2389937106918</v>
      </c>
      <c r="K40" s="2">
        <v>264103</v>
      </c>
      <c r="L40" s="2">
        <v>546122</v>
      </c>
      <c r="M40" s="2">
        <f t="shared" si="10"/>
        <v>810225</v>
      </c>
      <c r="N40" s="2">
        <f t="shared" si="11"/>
        <v>1019.1509433962265</v>
      </c>
      <c r="O40" s="2">
        <v>3450476</v>
      </c>
      <c r="P40" s="2">
        <f t="shared" si="12"/>
        <v>4340.2213836477986</v>
      </c>
      <c r="Q40" s="2">
        <v>0</v>
      </c>
      <c r="R40" s="2">
        <f t="shared" si="13"/>
        <v>0</v>
      </c>
      <c r="S40" s="2">
        <f t="shared" si="14"/>
        <v>3454816.221383648</v>
      </c>
      <c r="T40" s="2">
        <f>S40/A40</f>
        <v>4345.680781614652</v>
      </c>
      <c r="U40" s="2">
        <v>7286313</v>
      </c>
      <c r="V40" s="2">
        <f>U40/A40</f>
        <v>9165.1735849056604</v>
      </c>
      <c r="W40" s="2">
        <v>6967690</v>
      </c>
      <c r="X40" s="2">
        <f>W40/A40</f>
        <v>8764.3899371069183</v>
      </c>
      <c r="Y40" s="2">
        <v>752324</v>
      </c>
      <c r="Z40" s="2">
        <f>Y40/A40</f>
        <v>946.31949685534596</v>
      </c>
      <c r="AA40" s="2">
        <v>73812</v>
      </c>
      <c r="AB40" s="2">
        <f>AA40/A40</f>
        <v>92.845283018867931</v>
      </c>
    </row>
    <row r="41" spans="1:28">
      <c r="A41">
        <v>489</v>
      </c>
      <c r="B41">
        <v>100</v>
      </c>
      <c r="C41" t="s">
        <v>36</v>
      </c>
      <c r="D41" s="2">
        <v>490280</v>
      </c>
      <c r="E41" s="2">
        <v>150241</v>
      </c>
      <c r="F41" s="2">
        <v>324106</v>
      </c>
      <c r="G41" s="2">
        <v>214325</v>
      </c>
      <c r="H41" s="2">
        <v>0</v>
      </c>
      <c r="I41" s="2">
        <f t="shared" si="8"/>
        <v>1178952</v>
      </c>
      <c r="J41" s="2">
        <f t="shared" si="9"/>
        <v>2410.9447852760736</v>
      </c>
      <c r="K41" s="2">
        <v>190725</v>
      </c>
      <c r="L41" s="2">
        <v>970152</v>
      </c>
      <c r="M41" s="2">
        <f t="shared" si="10"/>
        <v>1160877</v>
      </c>
      <c r="N41" s="2">
        <f t="shared" si="11"/>
        <v>2373.9815950920247</v>
      </c>
      <c r="O41" s="2">
        <v>2633046</v>
      </c>
      <c r="P41" s="2">
        <f t="shared" si="12"/>
        <v>5384.5521472392638</v>
      </c>
      <c r="Q41" s="2">
        <v>0</v>
      </c>
      <c r="R41" s="2">
        <f t="shared" si="13"/>
        <v>0</v>
      </c>
      <c r="S41" s="2">
        <f t="shared" si="14"/>
        <v>2638430.5521472394</v>
      </c>
      <c r="T41" s="2">
        <f>S41/A41</f>
        <v>5395.5635013235978</v>
      </c>
      <c r="U41" s="2">
        <v>6074583</v>
      </c>
      <c r="V41" s="2">
        <f>U41/A41</f>
        <v>12422.460122699387</v>
      </c>
      <c r="W41" s="2">
        <v>4953151</v>
      </c>
      <c r="X41" s="2">
        <f>W41/A41</f>
        <v>10129.143149284253</v>
      </c>
      <c r="Y41" s="2">
        <v>1188211</v>
      </c>
      <c r="Z41" s="2">
        <f>Y41/A41</f>
        <v>2429.8793456032718</v>
      </c>
      <c r="AA41" s="2">
        <v>73665</v>
      </c>
      <c r="AB41" s="2">
        <f>AA41/A41</f>
        <v>150.64417177914112</v>
      </c>
    </row>
    <row r="42" spans="1:28">
      <c r="A42">
        <v>452</v>
      </c>
      <c r="B42">
        <v>101</v>
      </c>
      <c r="C42" t="s">
        <v>37</v>
      </c>
      <c r="D42" s="2">
        <v>453940</v>
      </c>
      <c r="E42" s="2">
        <v>137795</v>
      </c>
      <c r="F42" s="2">
        <v>369507</v>
      </c>
      <c r="G42" s="2">
        <v>185957</v>
      </c>
      <c r="H42" s="2">
        <v>0</v>
      </c>
      <c r="I42" s="2">
        <f t="shared" si="8"/>
        <v>1147199</v>
      </c>
      <c r="J42" s="2">
        <f t="shared" si="9"/>
        <v>2538.0508849557523</v>
      </c>
      <c r="K42" s="2">
        <v>142473</v>
      </c>
      <c r="L42" s="2">
        <v>326081</v>
      </c>
      <c r="M42" s="2">
        <f t="shared" si="10"/>
        <v>468554</v>
      </c>
      <c r="N42" s="2">
        <f t="shared" si="11"/>
        <v>1036.6238938053098</v>
      </c>
      <c r="O42" s="2">
        <v>1704367</v>
      </c>
      <c r="P42" s="2">
        <f t="shared" si="12"/>
        <v>3770.7234513274338</v>
      </c>
      <c r="Q42" s="2">
        <v>0</v>
      </c>
      <c r="R42" s="2">
        <f t="shared" si="13"/>
        <v>0</v>
      </c>
      <c r="S42" s="2">
        <f t="shared" si="14"/>
        <v>1708137.7234513275</v>
      </c>
      <c r="T42" s="2">
        <f>S42/A42</f>
        <v>3779.0657598480698</v>
      </c>
      <c r="U42" s="2">
        <v>4289178</v>
      </c>
      <c r="V42" s="2">
        <f>U42/A42</f>
        <v>9489.3318584070803</v>
      </c>
      <c r="W42" s="2">
        <v>4354551</v>
      </c>
      <c r="X42" s="2">
        <f>W42/A42</f>
        <v>9633.962389380531</v>
      </c>
      <c r="Y42" s="2">
        <v>887076</v>
      </c>
      <c r="Z42" s="2">
        <f>Y42/A42</f>
        <v>1962.5575221238937</v>
      </c>
      <c r="AA42" s="2">
        <v>47526</v>
      </c>
      <c r="AB42" s="2">
        <f>AA42/A42</f>
        <v>105.14601769911505</v>
      </c>
    </row>
    <row r="43" spans="1:28">
      <c r="A43">
        <v>267</v>
      </c>
      <c r="B43">
        <v>102</v>
      </c>
      <c r="C43" t="s">
        <v>38</v>
      </c>
      <c r="D43" s="2">
        <v>255940</v>
      </c>
      <c r="E43" s="2">
        <v>68280</v>
      </c>
      <c r="F43" s="2">
        <v>391616</v>
      </c>
      <c r="G43" s="2">
        <v>158360</v>
      </c>
      <c r="H43" s="2">
        <v>0</v>
      </c>
      <c r="I43" s="2">
        <f t="shared" si="8"/>
        <v>874196</v>
      </c>
      <c r="J43" s="2">
        <f t="shared" si="9"/>
        <v>3274.1423220973784</v>
      </c>
      <c r="K43" s="2">
        <v>171315</v>
      </c>
      <c r="L43" s="2">
        <v>311258</v>
      </c>
      <c r="M43" s="2">
        <f t="shared" si="10"/>
        <v>482573</v>
      </c>
      <c r="N43" s="2">
        <f t="shared" si="11"/>
        <v>1807.3895131086142</v>
      </c>
      <c r="O43" s="2">
        <v>1048693</v>
      </c>
      <c r="P43" s="2">
        <f t="shared" si="12"/>
        <v>3927.689138576779</v>
      </c>
      <c r="Q43" s="2">
        <v>0</v>
      </c>
      <c r="R43" s="2">
        <f t="shared" si="13"/>
        <v>0</v>
      </c>
      <c r="S43" s="2">
        <f t="shared" si="14"/>
        <v>1052620.6891385769</v>
      </c>
      <c r="T43" s="2">
        <f>S43/A43</f>
        <v>3942.3995847886772</v>
      </c>
      <c r="U43" s="2">
        <v>2880680</v>
      </c>
      <c r="V43" s="2">
        <f>U43/A43</f>
        <v>10789.063670411984</v>
      </c>
      <c r="W43" s="2">
        <v>2221903</v>
      </c>
      <c r="X43" s="2">
        <f>W43/A43</f>
        <v>8321.7340823970044</v>
      </c>
      <c r="Y43" s="2">
        <v>258472</v>
      </c>
      <c r="Z43" s="2">
        <f>Y43/A43</f>
        <v>968.05992509363296</v>
      </c>
      <c r="AA43" s="2">
        <v>22017</v>
      </c>
      <c r="AB43" s="2">
        <f>AA43/A43</f>
        <v>82.460674157303373</v>
      </c>
    </row>
    <row r="44" spans="1:28">
      <c r="A44">
        <v>617</v>
      </c>
      <c r="B44">
        <v>103</v>
      </c>
      <c r="C44" t="s">
        <v>39</v>
      </c>
      <c r="D44" s="2">
        <v>438897</v>
      </c>
      <c r="E44" s="2">
        <v>164409</v>
      </c>
      <c r="F44" s="2">
        <v>134657</v>
      </c>
      <c r="G44" s="2">
        <v>118159</v>
      </c>
      <c r="H44" s="2">
        <v>0</v>
      </c>
      <c r="I44" s="2">
        <f t="shared" si="8"/>
        <v>856122</v>
      </c>
      <c r="J44" s="2">
        <f t="shared" si="9"/>
        <v>1387.5559157212317</v>
      </c>
      <c r="K44" s="2">
        <v>257675</v>
      </c>
      <c r="L44" s="2">
        <v>541965</v>
      </c>
      <c r="M44" s="2">
        <f t="shared" si="10"/>
        <v>799640</v>
      </c>
      <c r="N44" s="2">
        <f t="shared" si="11"/>
        <v>1296.0129659643435</v>
      </c>
      <c r="O44" s="2">
        <v>1988910</v>
      </c>
      <c r="P44" s="2">
        <f t="shared" si="12"/>
        <v>3223.517017828201</v>
      </c>
      <c r="Q44" s="2">
        <v>0</v>
      </c>
      <c r="R44" s="2">
        <f t="shared" si="13"/>
        <v>0</v>
      </c>
      <c r="S44" s="2">
        <f t="shared" si="14"/>
        <v>1992133.5170178283</v>
      </c>
      <c r="T44" s="2">
        <f>S44/A44</f>
        <v>3228.7415186674689</v>
      </c>
      <c r="U44" s="2">
        <v>4558185</v>
      </c>
      <c r="V44" s="2">
        <f>U44/A44</f>
        <v>7387.658022690438</v>
      </c>
      <c r="W44" s="2">
        <v>5089380</v>
      </c>
      <c r="X44" s="2">
        <f>W44/A44</f>
        <v>8248.589951377633</v>
      </c>
      <c r="Y44" s="2">
        <v>386457</v>
      </c>
      <c r="Z44" s="2">
        <f>Y44/A44</f>
        <v>626.34846029173423</v>
      </c>
      <c r="AA44" s="2">
        <v>79974</v>
      </c>
      <c r="AB44" s="2">
        <f>AA44/A44</f>
        <v>129.61750405186385</v>
      </c>
    </row>
    <row r="45" spans="1:28">
      <c r="A45">
        <v>675</v>
      </c>
      <c r="B45">
        <v>104</v>
      </c>
      <c r="C45" t="s">
        <v>40</v>
      </c>
      <c r="D45" s="2">
        <v>673129</v>
      </c>
      <c r="E45" s="2">
        <v>197680</v>
      </c>
      <c r="F45" s="2">
        <v>509902</v>
      </c>
      <c r="G45" s="2">
        <v>178865</v>
      </c>
      <c r="H45" s="2">
        <v>0</v>
      </c>
      <c r="I45" s="2">
        <f t="shared" si="8"/>
        <v>1559576</v>
      </c>
      <c r="J45" s="2">
        <f t="shared" si="9"/>
        <v>2310.482962962963</v>
      </c>
      <c r="K45" s="2">
        <v>356387</v>
      </c>
      <c r="L45" s="2">
        <v>830408</v>
      </c>
      <c r="M45" s="2">
        <f t="shared" si="10"/>
        <v>1186795</v>
      </c>
      <c r="N45" s="2">
        <f t="shared" si="11"/>
        <v>1758.2148148148149</v>
      </c>
      <c r="O45" s="2">
        <v>2794375</v>
      </c>
      <c r="P45" s="2">
        <f t="shared" si="12"/>
        <v>4139.8148148148148</v>
      </c>
      <c r="Q45" s="2">
        <v>0</v>
      </c>
      <c r="R45" s="2">
        <f t="shared" si="13"/>
        <v>0</v>
      </c>
      <c r="S45" s="2">
        <f t="shared" si="14"/>
        <v>2798514.8148148148</v>
      </c>
      <c r="T45" s="2">
        <f>S45/A45</f>
        <v>4145.947873799726</v>
      </c>
      <c r="U45" s="2">
        <v>6946376</v>
      </c>
      <c r="V45" s="2">
        <f>U45/A45</f>
        <v>10290.927407407407</v>
      </c>
      <c r="W45" s="2">
        <v>6095546</v>
      </c>
      <c r="X45" s="2">
        <f>W45/A45</f>
        <v>9030.4385185185183</v>
      </c>
      <c r="Y45" s="2">
        <v>886514</v>
      </c>
      <c r="Z45" s="2">
        <f>Y45/A45</f>
        <v>1313.3540740740741</v>
      </c>
      <c r="AA45" s="2">
        <v>99303</v>
      </c>
      <c r="AB45" s="2">
        <f>AA45/A45</f>
        <v>147.11555555555555</v>
      </c>
    </row>
    <row r="46" spans="1:28">
      <c r="A46">
        <v>706</v>
      </c>
      <c r="B46">
        <v>105</v>
      </c>
      <c r="C46" t="s">
        <v>41</v>
      </c>
      <c r="D46" s="2">
        <v>682190</v>
      </c>
      <c r="E46" s="2">
        <v>185884</v>
      </c>
      <c r="F46" s="2">
        <v>493132</v>
      </c>
      <c r="G46" s="2">
        <v>220293</v>
      </c>
      <c r="H46" s="2">
        <v>0</v>
      </c>
      <c r="I46" s="2">
        <f t="shared" si="8"/>
        <v>1581499</v>
      </c>
      <c r="J46" s="2">
        <f t="shared" si="9"/>
        <v>2240.0835694050993</v>
      </c>
      <c r="K46" s="2">
        <v>231044</v>
      </c>
      <c r="L46" s="2">
        <v>814674</v>
      </c>
      <c r="M46" s="2">
        <f t="shared" si="10"/>
        <v>1045718</v>
      </c>
      <c r="N46" s="2">
        <f t="shared" si="11"/>
        <v>1481.1869688385268</v>
      </c>
      <c r="O46" s="2">
        <v>2556139</v>
      </c>
      <c r="P46" s="2">
        <f t="shared" si="12"/>
        <v>3620.5934844192634</v>
      </c>
      <c r="Q46" s="2">
        <v>0</v>
      </c>
      <c r="R46" s="2">
        <f t="shared" si="13"/>
        <v>0</v>
      </c>
      <c r="S46" s="2">
        <f t="shared" si="14"/>
        <v>2559759.5934844194</v>
      </c>
      <c r="T46" s="2">
        <f>S46/A46</f>
        <v>3625.7218038022938</v>
      </c>
      <c r="U46" s="2">
        <v>6453407</v>
      </c>
      <c r="V46" s="2">
        <f>U46/A46</f>
        <v>9140.8031161473082</v>
      </c>
      <c r="W46" s="2">
        <v>6386310</v>
      </c>
      <c r="X46" s="2">
        <f>W46/A46</f>
        <v>9045.7648725212457</v>
      </c>
      <c r="Y46" s="2">
        <v>953393</v>
      </c>
      <c r="Z46" s="2">
        <f>Y46/A46</f>
        <v>1350.4150141643061</v>
      </c>
      <c r="AA46" s="2">
        <v>86556</v>
      </c>
      <c r="AB46" s="2">
        <f>AA46/A46</f>
        <v>122.60056657223797</v>
      </c>
    </row>
    <row r="47" spans="1:28">
      <c r="A47">
        <v>774</v>
      </c>
      <c r="B47">
        <v>106</v>
      </c>
      <c r="C47" t="s">
        <v>42</v>
      </c>
      <c r="D47" s="2">
        <v>657767</v>
      </c>
      <c r="E47" s="2">
        <v>214713</v>
      </c>
      <c r="F47" s="2">
        <v>393314</v>
      </c>
      <c r="G47" s="2">
        <v>174533</v>
      </c>
      <c r="H47" s="2">
        <v>0</v>
      </c>
      <c r="I47" s="2">
        <f t="shared" si="8"/>
        <v>1440327</v>
      </c>
      <c r="J47" s="2">
        <f t="shared" si="9"/>
        <v>1860.8875968992247</v>
      </c>
      <c r="K47" s="2">
        <v>236347</v>
      </c>
      <c r="L47" s="2">
        <v>847326</v>
      </c>
      <c r="M47" s="2">
        <f t="shared" si="10"/>
        <v>1083673</v>
      </c>
      <c r="N47" s="2">
        <f t="shared" si="11"/>
        <v>1400.0943152454781</v>
      </c>
      <c r="O47" s="2">
        <v>2710967</v>
      </c>
      <c r="P47" s="2">
        <f t="shared" si="12"/>
        <v>3502.5413436692506</v>
      </c>
      <c r="Q47" s="2">
        <v>0</v>
      </c>
      <c r="R47" s="2">
        <f t="shared" si="13"/>
        <v>0</v>
      </c>
      <c r="S47" s="2">
        <f t="shared" si="14"/>
        <v>2714469.5413436694</v>
      </c>
      <c r="T47" s="2">
        <f>S47/A47</f>
        <v>3507.0665908832939</v>
      </c>
      <c r="U47" s="2">
        <v>6786518</v>
      </c>
      <c r="V47" s="2">
        <f>U47/A47</f>
        <v>8768.1111111111113</v>
      </c>
      <c r="W47" s="2">
        <v>6646537</v>
      </c>
      <c r="X47" s="2">
        <f>W47/A47</f>
        <v>8587.2571059431521</v>
      </c>
      <c r="Y47" s="2">
        <v>703587</v>
      </c>
      <c r="Z47" s="2">
        <f>Y47/A47</f>
        <v>909.02713178294573</v>
      </c>
      <c r="AA47" s="2">
        <v>87551</v>
      </c>
      <c r="AB47" s="2">
        <f>AA47/A47</f>
        <v>113.11498708010336</v>
      </c>
    </row>
    <row r="48" spans="1:28">
      <c r="A48" s="4">
        <f>SUM(A26:A47)</f>
        <v>14871</v>
      </c>
      <c r="C48" t="s">
        <v>63</v>
      </c>
      <c r="D48" s="2">
        <f>SUM(D26:D47)</f>
        <v>13459355</v>
      </c>
      <c r="E48" s="2">
        <f>SUM(E26:E47)</f>
        <v>4191805</v>
      </c>
      <c r="F48" s="2">
        <f>SUM(F26:F47)</f>
        <v>10207425</v>
      </c>
      <c r="G48" s="2">
        <f>SUM(G26:G47)</f>
        <v>4114824</v>
      </c>
      <c r="H48" s="2">
        <f>SUM(H26:H47)</f>
        <v>0</v>
      </c>
      <c r="I48" s="2">
        <f t="shared" si="8"/>
        <v>31973409</v>
      </c>
      <c r="J48" s="2">
        <f t="shared" si="9"/>
        <v>2150.0510389348397</v>
      </c>
      <c r="K48" s="2">
        <f>SUM(K26:K47)</f>
        <v>4840356</v>
      </c>
      <c r="L48" s="2">
        <f>SUM(L26:L47)</f>
        <v>17831202</v>
      </c>
      <c r="M48" s="2">
        <f>SUM(M26:M47)</f>
        <v>22671558</v>
      </c>
      <c r="N48" s="2">
        <f t="shared" si="11"/>
        <v>1524.5483155134154</v>
      </c>
      <c r="O48" s="2">
        <f>SUM(O26:O47)</f>
        <v>54859474</v>
      </c>
      <c r="P48" s="2">
        <f t="shared" si="12"/>
        <v>3689.0238719655704</v>
      </c>
      <c r="Q48" s="2">
        <f>SUM(Q26:Q47)</f>
        <v>0</v>
      </c>
      <c r="R48" s="2">
        <f t="shared" si="13"/>
        <v>0</v>
      </c>
      <c r="S48" s="2">
        <f t="shared" si="14"/>
        <v>54863163.023871966</v>
      </c>
      <c r="T48" s="2">
        <f>S48/A48</f>
        <v>3689.2719402778539</v>
      </c>
      <c r="U48" s="2">
        <f>SUM(U26:U47)</f>
        <v>137869801</v>
      </c>
      <c r="V48" s="2">
        <f>U48/A48</f>
        <v>9271.0511061798134</v>
      </c>
      <c r="W48" s="2">
        <f>SUM(W26:W47)</f>
        <v>134295668</v>
      </c>
      <c r="X48" s="2">
        <f>W48/A48</f>
        <v>9030.7086275300917</v>
      </c>
      <c r="Y48" s="2">
        <f>SUM(Y26:Y47)</f>
        <v>19657030</v>
      </c>
      <c r="Z48" s="2">
        <f>Y48/A48</f>
        <v>1321.8364602245981</v>
      </c>
      <c r="AA48" s="2">
        <f>SUM(AA26:AA47)</f>
        <v>2297985</v>
      </c>
      <c r="AB48" s="2">
        <f>AA48/A48</f>
        <v>154.52794028646358</v>
      </c>
    </row>
    <row r="51" spans="1:28">
      <c r="A51">
        <v>1252</v>
      </c>
      <c r="B51">
        <v>268</v>
      </c>
      <c r="C51" t="s">
        <v>43</v>
      </c>
      <c r="D51" s="2">
        <v>335207</v>
      </c>
      <c r="E51" s="2">
        <v>0</v>
      </c>
      <c r="F51" s="2">
        <v>686914</v>
      </c>
      <c r="G51" s="2">
        <v>1403695</v>
      </c>
      <c r="H51" s="2">
        <v>56038</v>
      </c>
      <c r="I51" s="2">
        <f t="shared" ref="I51:I65" si="15">SUM(D51:H51)</f>
        <v>2481854</v>
      </c>
      <c r="J51" s="2">
        <f t="shared" ref="J51:J65" si="16">I51/A51</f>
        <v>1982.311501597444</v>
      </c>
      <c r="K51" s="2">
        <v>492077</v>
      </c>
      <c r="L51" s="2">
        <v>1137903</v>
      </c>
      <c r="M51" s="2">
        <f t="shared" ref="M51:M65" si="17">SUM(K51:L51)</f>
        <v>1629980</v>
      </c>
      <c r="N51" s="2">
        <f t="shared" ref="N51:N65" si="18">M51/A51</f>
        <v>1301.9009584664536</v>
      </c>
      <c r="O51" s="2">
        <v>2158874</v>
      </c>
      <c r="P51" s="2">
        <f t="shared" ref="P51:P65" si="19">O51/A51</f>
        <v>1724.3402555910543</v>
      </c>
      <c r="Q51" s="2">
        <v>222898</v>
      </c>
      <c r="R51" s="2">
        <f t="shared" ref="R51:R65" si="20">Q51/A51</f>
        <v>178.0335463258786</v>
      </c>
      <c r="S51" s="2">
        <f t="shared" ref="S51:S65" si="21">SUM(O51:Q51)</f>
        <v>2383496.3402555911</v>
      </c>
      <c r="T51" s="2">
        <f>S51/A51</f>
        <v>1903.7510704916863</v>
      </c>
      <c r="U51" s="2">
        <v>8829361</v>
      </c>
      <c r="V51" s="2">
        <f>U51/A51</f>
        <v>7052.2052715654954</v>
      </c>
      <c r="W51" s="2">
        <v>10781096</v>
      </c>
      <c r="X51" s="2">
        <f>W51/A51</f>
        <v>8611.0990415335455</v>
      </c>
      <c r="Y51" s="2">
        <v>905603</v>
      </c>
      <c r="Z51" s="2">
        <f>Y51/A51</f>
        <v>723.32507987220447</v>
      </c>
      <c r="AA51" s="2">
        <v>566829</v>
      </c>
      <c r="AB51" s="2">
        <f>AA51/A51</f>
        <v>452.7388178913738</v>
      </c>
    </row>
    <row r="52" spans="1:28">
      <c r="A52">
        <v>1082</v>
      </c>
      <c r="B52">
        <v>269</v>
      </c>
      <c r="C52" t="s">
        <v>44</v>
      </c>
      <c r="D52" s="2">
        <v>172577</v>
      </c>
      <c r="E52" s="2">
        <v>0</v>
      </c>
      <c r="F52" s="2">
        <v>591195</v>
      </c>
      <c r="G52" s="2">
        <v>1233582</v>
      </c>
      <c r="H52" s="2">
        <v>43457</v>
      </c>
      <c r="I52" s="2">
        <f t="shared" si="15"/>
        <v>2040811</v>
      </c>
      <c r="J52" s="2">
        <f t="shared" si="16"/>
        <v>1886.1469500924215</v>
      </c>
      <c r="K52" s="2">
        <v>470664</v>
      </c>
      <c r="L52" s="2">
        <v>938510</v>
      </c>
      <c r="M52" s="2">
        <f t="shared" si="17"/>
        <v>1409174</v>
      </c>
      <c r="N52" s="2">
        <f t="shared" si="18"/>
        <v>1302.3789279112755</v>
      </c>
      <c r="O52" s="2">
        <v>2147811</v>
      </c>
      <c r="P52" s="2">
        <f t="shared" si="19"/>
        <v>1985.0378927911274</v>
      </c>
      <c r="Q52" s="2">
        <v>104823</v>
      </c>
      <c r="R52" s="2">
        <f t="shared" si="20"/>
        <v>96.878927911275412</v>
      </c>
      <c r="S52" s="2">
        <f t="shared" si="21"/>
        <v>2254619.037892791</v>
      </c>
      <c r="T52" s="2">
        <f>S52/A52</f>
        <v>2083.7514213426903</v>
      </c>
      <c r="U52" s="2">
        <v>7775480</v>
      </c>
      <c r="V52" s="2">
        <f>U52/A52</f>
        <v>7186.2107208872458</v>
      </c>
      <c r="W52" s="2">
        <v>8959421</v>
      </c>
      <c r="X52" s="2">
        <f>W52/A52</f>
        <v>8280.42606284658</v>
      </c>
      <c r="Y52" s="2">
        <v>514649</v>
      </c>
      <c r="Z52" s="2">
        <f>Y52/A52</f>
        <v>475.64602587800368</v>
      </c>
      <c r="AA52" s="2">
        <v>499444</v>
      </c>
      <c r="AB52" s="2">
        <f>AA52/A52</f>
        <v>461.59334565619224</v>
      </c>
    </row>
    <row r="53" spans="1:28">
      <c r="A53">
        <v>1199</v>
      </c>
      <c r="B53">
        <v>270</v>
      </c>
      <c r="C53" t="s">
        <v>45</v>
      </c>
      <c r="D53" s="2">
        <v>210672</v>
      </c>
      <c r="E53" s="2">
        <v>0</v>
      </c>
      <c r="F53" s="2">
        <v>637077</v>
      </c>
      <c r="G53" s="2">
        <v>1497725</v>
      </c>
      <c r="H53" s="2">
        <v>88016</v>
      </c>
      <c r="I53" s="2">
        <f t="shared" si="15"/>
        <v>2433490</v>
      </c>
      <c r="J53" s="2">
        <f t="shared" si="16"/>
        <v>2029.5996663886572</v>
      </c>
      <c r="K53" s="2">
        <v>626807</v>
      </c>
      <c r="L53" s="2">
        <v>1423961</v>
      </c>
      <c r="M53" s="2">
        <f t="shared" si="17"/>
        <v>2050768</v>
      </c>
      <c r="N53" s="2">
        <f t="shared" si="18"/>
        <v>1710.3986655546289</v>
      </c>
      <c r="O53" s="2">
        <v>3297995</v>
      </c>
      <c r="P53" s="2">
        <f t="shared" si="19"/>
        <v>2750.6213511259384</v>
      </c>
      <c r="Q53" s="2">
        <v>266324</v>
      </c>
      <c r="R53" s="2">
        <f t="shared" si="20"/>
        <v>222.12176814011676</v>
      </c>
      <c r="S53" s="2">
        <f t="shared" si="21"/>
        <v>3567069.6213511261</v>
      </c>
      <c r="T53" s="2">
        <f>S53/A53</f>
        <v>2975.0372154721654</v>
      </c>
      <c r="U53" s="2">
        <v>10119815</v>
      </c>
      <c r="V53" s="2">
        <f>U53/A53</f>
        <v>8440.2126772310257</v>
      </c>
      <c r="W53" s="2">
        <v>11204001</v>
      </c>
      <c r="X53" s="2">
        <f>W53/A53</f>
        <v>9344.454545454546</v>
      </c>
      <c r="Y53" s="2">
        <v>1816221</v>
      </c>
      <c r="Z53" s="2">
        <f>Y53/A53</f>
        <v>1514.7798165137615</v>
      </c>
      <c r="AA53" s="2">
        <v>244984</v>
      </c>
      <c r="AB53" s="2">
        <f>AA53/A53</f>
        <v>204.3236030025021</v>
      </c>
    </row>
    <row r="54" spans="1:28">
      <c r="A54">
        <v>586</v>
      </c>
      <c r="B54">
        <v>271</v>
      </c>
      <c r="C54" t="s">
        <v>46</v>
      </c>
      <c r="D54" s="2">
        <v>147561</v>
      </c>
      <c r="E54" s="2">
        <v>0</v>
      </c>
      <c r="F54" s="2">
        <v>559697</v>
      </c>
      <c r="G54" s="2">
        <v>753616</v>
      </c>
      <c r="H54" s="2">
        <v>277423</v>
      </c>
      <c r="I54" s="2">
        <f t="shared" si="15"/>
        <v>1738297</v>
      </c>
      <c r="J54" s="2">
        <f t="shared" si="16"/>
        <v>2966.3771331058019</v>
      </c>
      <c r="K54" s="2">
        <v>394073</v>
      </c>
      <c r="L54" s="2">
        <v>867629</v>
      </c>
      <c r="M54" s="2">
        <f t="shared" si="17"/>
        <v>1261702</v>
      </c>
      <c r="N54" s="2">
        <f t="shared" si="18"/>
        <v>2153.0750853242321</v>
      </c>
      <c r="O54" s="2">
        <v>1985758</v>
      </c>
      <c r="P54" s="2">
        <f t="shared" si="19"/>
        <v>3388.665529010239</v>
      </c>
      <c r="Q54" s="2">
        <v>165744</v>
      </c>
      <c r="R54" s="2">
        <f t="shared" si="20"/>
        <v>282.83959044368601</v>
      </c>
      <c r="S54" s="2">
        <f t="shared" si="21"/>
        <v>2154890.6655290104</v>
      </c>
      <c r="T54" s="2">
        <f>S54/A54</f>
        <v>3677.2878251348297</v>
      </c>
      <c r="U54" s="2">
        <v>6314653</v>
      </c>
      <c r="V54" s="2">
        <f>U54/A54</f>
        <v>10775.858361774744</v>
      </c>
      <c r="W54" s="2">
        <v>5446276</v>
      </c>
      <c r="X54" s="2">
        <f>W54/A54</f>
        <v>9293.9863481228676</v>
      </c>
      <c r="Y54" s="2">
        <v>894935</v>
      </c>
      <c r="Z54" s="2">
        <f>Y54/A54</f>
        <v>1527.1928327645051</v>
      </c>
      <c r="AA54" s="2">
        <v>268299</v>
      </c>
      <c r="AB54" s="2">
        <f>AA54/A54</f>
        <v>457.84812286689419</v>
      </c>
    </row>
    <row r="55" spans="1:28">
      <c r="A55">
        <v>999</v>
      </c>
      <c r="B55">
        <v>272</v>
      </c>
      <c r="C55" t="s">
        <v>47</v>
      </c>
      <c r="D55" s="2">
        <v>184978</v>
      </c>
      <c r="E55" s="2">
        <v>0</v>
      </c>
      <c r="F55" s="2">
        <v>771137</v>
      </c>
      <c r="G55" s="2">
        <v>1188982</v>
      </c>
      <c r="H55" s="2">
        <v>59492</v>
      </c>
      <c r="I55" s="2">
        <f t="shared" si="15"/>
        <v>2204589</v>
      </c>
      <c r="J55" s="2">
        <f t="shared" si="16"/>
        <v>2206.7957957957956</v>
      </c>
      <c r="K55" s="2">
        <v>430598</v>
      </c>
      <c r="L55" s="2">
        <v>1015056</v>
      </c>
      <c r="M55" s="2">
        <f t="shared" si="17"/>
        <v>1445654</v>
      </c>
      <c r="N55" s="2">
        <f t="shared" si="18"/>
        <v>1447.101101101101</v>
      </c>
      <c r="O55" s="2">
        <v>2492837</v>
      </c>
      <c r="P55" s="2">
        <f t="shared" si="19"/>
        <v>2495.3323323323325</v>
      </c>
      <c r="Q55" s="2">
        <v>217205</v>
      </c>
      <c r="R55" s="2">
        <f t="shared" si="20"/>
        <v>217.42242242242241</v>
      </c>
      <c r="S55" s="2">
        <f t="shared" si="21"/>
        <v>2712537.3323323322</v>
      </c>
      <c r="T55" s="2">
        <f>S55/A55</f>
        <v>2715.2525849172494</v>
      </c>
      <c r="U55" s="2">
        <v>8113212</v>
      </c>
      <c r="V55" s="2">
        <f>U55/A55</f>
        <v>8121.333333333333</v>
      </c>
      <c r="W55" s="2">
        <v>8702588</v>
      </c>
      <c r="X55" s="2">
        <f>W55/A55</f>
        <v>8711.2992992992986</v>
      </c>
      <c r="Y55" s="2">
        <v>1004759</v>
      </c>
      <c r="Z55" s="2">
        <f>Y55/A55</f>
        <v>1005.7647647647648</v>
      </c>
      <c r="AA55" s="2">
        <v>256025</v>
      </c>
      <c r="AB55" s="2">
        <f>AA55/A55</f>
        <v>256.28128128128128</v>
      </c>
    </row>
    <row r="56" spans="1:28">
      <c r="A56">
        <v>1124</v>
      </c>
      <c r="B56">
        <v>273</v>
      </c>
      <c r="C56" t="s">
        <v>48</v>
      </c>
      <c r="D56" s="2">
        <v>159826</v>
      </c>
      <c r="E56" s="2">
        <v>0</v>
      </c>
      <c r="F56" s="2">
        <v>555115</v>
      </c>
      <c r="G56" s="2">
        <v>1289413</v>
      </c>
      <c r="H56" s="2">
        <v>53917</v>
      </c>
      <c r="I56" s="2">
        <f t="shared" si="15"/>
        <v>2058271</v>
      </c>
      <c r="J56" s="2">
        <f t="shared" si="16"/>
        <v>1831.2019572953736</v>
      </c>
      <c r="K56" s="2">
        <v>413286</v>
      </c>
      <c r="L56" s="2">
        <v>805887</v>
      </c>
      <c r="M56" s="2">
        <f t="shared" si="17"/>
        <v>1219173</v>
      </c>
      <c r="N56" s="2">
        <f t="shared" si="18"/>
        <v>1084.673487544484</v>
      </c>
      <c r="O56" s="2">
        <v>2459954</v>
      </c>
      <c r="P56" s="2">
        <f t="shared" si="19"/>
        <v>2188.571174377224</v>
      </c>
      <c r="Q56" s="2">
        <v>283608</v>
      </c>
      <c r="R56" s="2">
        <f t="shared" si="20"/>
        <v>252.3202846975089</v>
      </c>
      <c r="S56" s="2">
        <f t="shared" si="21"/>
        <v>2745750.5711743771</v>
      </c>
      <c r="T56" s="2">
        <f>S56/A56</f>
        <v>2442.8385864540724</v>
      </c>
      <c r="U56" s="2">
        <v>8066249</v>
      </c>
      <c r="V56" s="2">
        <f>U56/A56</f>
        <v>7176.3781138790036</v>
      </c>
      <c r="W56" s="2">
        <v>9476464</v>
      </c>
      <c r="X56" s="2">
        <f>W56/A56</f>
        <v>8431.0177935943066</v>
      </c>
      <c r="Y56" s="2">
        <v>939662</v>
      </c>
      <c r="Z56" s="2">
        <f>Y56/A56</f>
        <v>835.99822064056934</v>
      </c>
      <c r="AA56" s="2">
        <v>400679</v>
      </c>
      <c r="AB56" s="2">
        <f>AA56/A56</f>
        <v>356.47597864768682</v>
      </c>
    </row>
    <row r="57" spans="1:28">
      <c r="A57">
        <v>1158</v>
      </c>
      <c r="B57">
        <v>274</v>
      </c>
      <c r="C57" t="s">
        <v>49</v>
      </c>
      <c r="D57" s="2">
        <v>297803</v>
      </c>
      <c r="E57" s="2">
        <v>0</v>
      </c>
      <c r="F57" s="2">
        <v>679481</v>
      </c>
      <c r="G57" s="2">
        <v>1319411</v>
      </c>
      <c r="H57" s="2">
        <v>60035</v>
      </c>
      <c r="I57" s="2">
        <f t="shared" si="15"/>
        <v>2356730</v>
      </c>
      <c r="J57" s="2">
        <f t="shared" si="16"/>
        <v>2035.1727115716753</v>
      </c>
      <c r="K57" s="2">
        <v>562963</v>
      </c>
      <c r="L57" s="2">
        <v>925775</v>
      </c>
      <c r="M57" s="2">
        <f t="shared" si="17"/>
        <v>1488738</v>
      </c>
      <c r="N57" s="2">
        <f t="shared" si="18"/>
        <v>1285.6113989637306</v>
      </c>
      <c r="O57" s="2">
        <v>2199557</v>
      </c>
      <c r="P57" s="2">
        <f t="shared" si="19"/>
        <v>1899.4447322970639</v>
      </c>
      <c r="Q57" s="2">
        <v>288497</v>
      </c>
      <c r="R57" s="2">
        <f t="shared" si="20"/>
        <v>249.13385146804836</v>
      </c>
      <c r="S57" s="2">
        <f t="shared" si="21"/>
        <v>2489953.4447322972</v>
      </c>
      <c r="T57" s="2">
        <f>S57/A57</f>
        <v>2150.2188641902394</v>
      </c>
      <c r="U57" s="2">
        <v>8593084</v>
      </c>
      <c r="V57" s="2">
        <f>U57/A57</f>
        <v>7420.6252158894649</v>
      </c>
      <c r="W57" s="2">
        <v>9720742</v>
      </c>
      <c r="X57" s="2">
        <f>W57/A57</f>
        <v>8394.4231433506047</v>
      </c>
      <c r="Y57" s="2">
        <v>579513</v>
      </c>
      <c r="Z57" s="2">
        <f>Y57/A57</f>
        <v>500.44300518134713</v>
      </c>
      <c r="AA57" s="2">
        <v>662394</v>
      </c>
      <c r="AB57" s="2">
        <f>AA57/A57</f>
        <v>572.01554404145077</v>
      </c>
    </row>
    <row r="58" spans="1:28">
      <c r="A58">
        <v>758</v>
      </c>
      <c r="B58">
        <v>275</v>
      </c>
      <c r="C58" t="s">
        <v>50</v>
      </c>
      <c r="D58" s="2">
        <v>229232</v>
      </c>
      <c r="E58" s="2">
        <v>0</v>
      </c>
      <c r="F58" s="2">
        <v>665316</v>
      </c>
      <c r="G58" s="2">
        <v>951353</v>
      </c>
      <c r="H58" s="2">
        <v>61466</v>
      </c>
      <c r="I58" s="2">
        <f t="shared" si="15"/>
        <v>1907367</v>
      </c>
      <c r="J58" s="2">
        <f t="shared" si="16"/>
        <v>2516.315303430079</v>
      </c>
      <c r="K58" s="2">
        <v>423878</v>
      </c>
      <c r="L58" s="2">
        <v>899543</v>
      </c>
      <c r="M58" s="2">
        <f t="shared" si="17"/>
        <v>1323421</v>
      </c>
      <c r="N58" s="2">
        <f t="shared" si="18"/>
        <v>1745.9379947229552</v>
      </c>
      <c r="O58" s="2">
        <v>2230895</v>
      </c>
      <c r="P58" s="2">
        <f t="shared" si="19"/>
        <v>2943.1332453825858</v>
      </c>
      <c r="Q58" s="2">
        <v>232593</v>
      </c>
      <c r="R58" s="2">
        <f t="shared" si="20"/>
        <v>306.85092348284962</v>
      </c>
      <c r="S58" s="2">
        <f t="shared" si="21"/>
        <v>2466431.1332453825</v>
      </c>
      <c r="T58" s="2">
        <f>S58/A58</f>
        <v>3253.866930402879</v>
      </c>
      <c r="U58" s="2">
        <v>7293268</v>
      </c>
      <c r="V58" s="2">
        <f>U58/A58</f>
        <v>9621.7255936675465</v>
      </c>
      <c r="W58" s="2">
        <v>7069633</v>
      </c>
      <c r="X58" s="2">
        <f>W58/A58</f>
        <v>9326.6926121372035</v>
      </c>
      <c r="Y58" s="2">
        <v>1066533</v>
      </c>
      <c r="Z58" s="2">
        <f>Y58/A58</f>
        <v>1407.0356200527704</v>
      </c>
      <c r="AA58" s="2">
        <v>427524</v>
      </c>
      <c r="AB58" s="2">
        <f>AA58/A58</f>
        <v>564.01583113456468</v>
      </c>
    </row>
    <row r="59" spans="1:28">
      <c r="A59">
        <v>1170</v>
      </c>
      <c r="B59">
        <v>276</v>
      </c>
      <c r="C59" t="s">
        <v>51</v>
      </c>
      <c r="D59" s="2">
        <v>202802</v>
      </c>
      <c r="E59" s="2">
        <v>0</v>
      </c>
      <c r="F59" s="2">
        <v>555634</v>
      </c>
      <c r="G59" s="2">
        <v>1378460</v>
      </c>
      <c r="H59" s="2">
        <v>71607</v>
      </c>
      <c r="I59" s="2">
        <f t="shared" si="15"/>
        <v>2208503</v>
      </c>
      <c r="J59" s="2">
        <f t="shared" si="16"/>
        <v>1887.6094017094017</v>
      </c>
      <c r="K59" s="2">
        <v>562285</v>
      </c>
      <c r="L59" s="2">
        <v>1211646</v>
      </c>
      <c r="M59" s="2">
        <f t="shared" si="17"/>
        <v>1773931</v>
      </c>
      <c r="N59" s="2">
        <f t="shared" si="18"/>
        <v>1516.180341880342</v>
      </c>
      <c r="O59" s="2">
        <v>2470543</v>
      </c>
      <c r="P59" s="2">
        <f t="shared" si="19"/>
        <v>2111.5752136752135</v>
      </c>
      <c r="Q59" s="2">
        <v>216267</v>
      </c>
      <c r="R59" s="2">
        <f t="shared" si="20"/>
        <v>184.84358974358975</v>
      </c>
      <c r="S59" s="2">
        <f t="shared" si="21"/>
        <v>2688921.5752136754</v>
      </c>
      <c r="T59" s="2">
        <f>S59/A59</f>
        <v>2298.223568558697</v>
      </c>
      <c r="U59" s="2">
        <v>8789176</v>
      </c>
      <c r="V59" s="2">
        <f>U59/A59</f>
        <v>7512.1162393162394</v>
      </c>
      <c r="W59" s="2">
        <v>10349917</v>
      </c>
      <c r="X59" s="2">
        <f>W59/A59</f>
        <v>8846.0829059829066</v>
      </c>
      <c r="Y59" s="2">
        <v>1051609</v>
      </c>
      <c r="Z59" s="2">
        <f>Y59/A59</f>
        <v>898.81111111111113</v>
      </c>
      <c r="AA59" s="2">
        <v>378661</v>
      </c>
      <c r="AB59" s="2">
        <f>AA59/A59</f>
        <v>323.64188034188032</v>
      </c>
    </row>
    <row r="60" spans="1:28">
      <c r="A60">
        <v>588</v>
      </c>
      <c r="B60">
        <v>277</v>
      </c>
      <c r="C60" t="s">
        <v>52</v>
      </c>
      <c r="D60" s="2">
        <v>145083</v>
      </c>
      <c r="E60" s="2">
        <v>0</v>
      </c>
      <c r="F60" s="2">
        <v>425357</v>
      </c>
      <c r="G60" s="2">
        <v>781152</v>
      </c>
      <c r="H60" s="2">
        <v>52746</v>
      </c>
      <c r="I60" s="2">
        <f t="shared" si="15"/>
        <v>1404338</v>
      </c>
      <c r="J60" s="2">
        <f t="shared" si="16"/>
        <v>2388.3299319727889</v>
      </c>
      <c r="K60" s="2">
        <v>466277</v>
      </c>
      <c r="L60" s="2">
        <v>701673</v>
      </c>
      <c r="M60" s="2">
        <f t="shared" si="17"/>
        <v>1167950</v>
      </c>
      <c r="N60" s="2">
        <f t="shared" si="18"/>
        <v>1986.3095238095239</v>
      </c>
      <c r="O60" s="2">
        <v>1975939</v>
      </c>
      <c r="P60" s="2">
        <f t="shared" si="19"/>
        <v>3360.4404761904761</v>
      </c>
      <c r="Q60" s="2">
        <v>32064</v>
      </c>
      <c r="R60" s="2">
        <f t="shared" si="20"/>
        <v>54.530612244897959</v>
      </c>
      <c r="S60" s="2">
        <f t="shared" si="21"/>
        <v>2011363.4404761905</v>
      </c>
      <c r="T60" s="2">
        <f>S60/A60</f>
        <v>3420.6861232588276</v>
      </c>
      <c r="U60" s="2">
        <v>5922200</v>
      </c>
      <c r="V60" s="2">
        <f>U60/A60</f>
        <v>10071.768707482994</v>
      </c>
      <c r="W60" s="2">
        <v>5919868</v>
      </c>
      <c r="X60" s="2">
        <f>W60/A60</f>
        <v>10067.802721088436</v>
      </c>
      <c r="Y60" s="2">
        <v>1238074</v>
      </c>
      <c r="Z60" s="2">
        <f>Y60/A60</f>
        <v>2105.5680272108843</v>
      </c>
      <c r="AA60" s="2">
        <v>173626</v>
      </c>
      <c r="AB60" s="2">
        <f>AA60/A60</f>
        <v>295.28231292517006</v>
      </c>
    </row>
    <row r="61" spans="1:28">
      <c r="A61">
        <v>1145</v>
      </c>
      <c r="B61">
        <v>278</v>
      </c>
      <c r="C61" t="s">
        <v>53</v>
      </c>
      <c r="D61" s="2">
        <v>231374</v>
      </c>
      <c r="E61" s="2">
        <v>0</v>
      </c>
      <c r="F61" s="2">
        <v>495797</v>
      </c>
      <c r="G61" s="2">
        <v>1320091</v>
      </c>
      <c r="H61" s="2">
        <v>311572</v>
      </c>
      <c r="I61" s="2">
        <f t="shared" si="15"/>
        <v>2358834</v>
      </c>
      <c r="J61" s="2">
        <f t="shared" si="16"/>
        <v>2060.1170305676856</v>
      </c>
      <c r="K61" s="2">
        <v>473353</v>
      </c>
      <c r="L61" s="2">
        <v>1031000</v>
      </c>
      <c r="M61" s="2">
        <f t="shared" si="17"/>
        <v>1504353</v>
      </c>
      <c r="N61" s="2">
        <f t="shared" si="18"/>
        <v>1313.8454148471615</v>
      </c>
      <c r="O61" s="2">
        <v>2210824</v>
      </c>
      <c r="P61" s="2">
        <f t="shared" si="19"/>
        <v>1930.850655021834</v>
      </c>
      <c r="Q61" s="2">
        <v>196744</v>
      </c>
      <c r="R61" s="2">
        <f t="shared" si="20"/>
        <v>171.82882096069869</v>
      </c>
      <c r="S61" s="2">
        <f t="shared" si="21"/>
        <v>2409498.8506550216</v>
      </c>
      <c r="T61" s="2">
        <f>S61/A61</f>
        <v>2104.3658084323333</v>
      </c>
      <c r="U61" s="2">
        <v>8288875</v>
      </c>
      <c r="V61" s="2">
        <f>U61/A61</f>
        <v>7239.1921397379911</v>
      </c>
      <c r="W61" s="2">
        <v>9542357</v>
      </c>
      <c r="X61" s="2">
        <f>W61/A61</f>
        <v>8333.9362445414845</v>
      </c>
      <c r="Y61" s="2">
        <v>752822</v>
      </c>
      <c r="Z61" s="2">
        <f>Y61/A61</f>
        <v>657.48646288209602</v>
      </c>
      <c r="AA61" s="2">
        <v>438869</v>
      </c>
      <c r="AB61" s="2">
        <f>AA61/A61</f>
        <v>383.29170305676854</v>
      </c>
    </row>
    <row r="62" spans="1:28">
      <c r="A62">
        <v>1153</v>
      </c>
      <c r="B62">
        <v>279</v>
      </c>
      <c r="C62" t="s">
        <v>54</v>
      </c>
      <c r="D62" s="2">
        <v>206401</v>
      </c>
      <c r="E62" s="2">
        <v>0</v>
      </c>
      <c r="F62" s="2">
        <v>516296</v>
      </c>
      <c r="G62" s="2">
        <v>1327189</v>
      </c>
      <c r="H62" s="2">
        <v>59194</v>
      </c>
      <c r="I62" s="2">
        <f t="shared" si="15"/>
        <v>2109080</v>
      </c>
      <c r="J62" s="2">
        <f t="shared" si="16"/>
        <v>1829.210754553339</v>
      </c>
      <c r="K62" s="2">
        <v>457779</v>
      </c>
      <c r="L62" s="2">
        <v>1106295</v>
      </c>
      <c r="M62" s="2">
        <f t="shared" si="17"/>
        <v>1564074</v>
      </c>
      <c r="N62" s="2">
        <f t="shared" si="18"/>
        <v>1356.5255854293148</v>
      </c>
      <c r="O62" s="2">
        <v>2611900</v>
      </c>
      <c r="P62" s="2">
        <f t="shared" si="19"/>
        <v>2265.3078924544666</v>
      </c>
      <c r="Q62" s="2">
        <v>353435</v>
      </c>
      <c r="R62" s="2">
        <f t="shared" si="20"/>
        <v>306.53512575888988</v>
      </c>
      <c r="S62" s="2">
        <f t="shared" si="21"/>
        <v>2967600.3078924543</v>
      </c>
      <c r="T62" s="2">
        <f>S62/A62</f>
        <v>2573.8077258390758</v>
      </c>
      <c r="U62" s="2">
        <v>8644102</v>
      </c>
      <c r="V62" s="2">
        <f>U62/A62</f>
        <v>7497.0529054640074</v>
      </c>
      <c r="W62" s="2">
        <v>9663033</v>
      </c>
      <c r="X62" s="2">
        <f>W62/A62</f>
        <v>8380.7745013009535</v>
      </c>
      <c r="Y62" s="2">
        <v>575435</v>
      </c>
      <c r="Z62" s="2">
        <f>Y62/A62</f>
        <v>499.0763226366002</v>
      </c>
      <c r="AA62" s="2">
        <v>351032</v>
      </c>
      <c r="AB62" s="2">
        <f>AA62/A62</f>
        <v>304.45099739809194</v>
      </c>
    </row>
    <row r="63" spans="1:28">
      <c r="A63">
        <v>1803</v>
      </c>
      <c r="B63">
        <v>280</v>
      </c>
      <c r="C63" t="s">
        <v>55</v>
      </c>
      <c r="D63" s="2">
        <v>299006</v>
      </c>
      <c r="E63" s="2">
        <v>0</v>
      </c>
      <c r="F63" s="2">
        <v>729765</v>
      </c>
      <c r="G63" s="2">
        <v>2099644</v>
      </c>
      <c r="H63" s="2">
        <v>63874</v>
      </c>
      <c r="I63" s="2">
        <f t="shared" si="15"/>
        <v>3192289</v>
      </c>
      <c r="J63" s="2">
        <f t="shared" si="16"/>
        <v>1770.5429839156961</v>
      </c>
      <c r="K63" s="2">
        <v>848683</v>
      </c>
      <c r="L63" s="2">
        <v>1148989</v>
      </c>
      <c r="M63" s="2">
        <f t="shared" si="17"/>
        <v>1997672</v>
      </c>
      <c r="N63" s="2">
        <f t="shared" si="18"/>
        <v>1107.9711591791458</v>
      </c>
      <c r="O63" s="2">
        <v>3623409</v>
      </c>
      <c r="P63" s="2">
        <f t="shared" si="19"/>
        <v>2009.6555740432611</v>
      </c>
      <c r="Q63" s="2">
        <v>275283</v>
      </c>
      <c r="R63" s="2">
        <f t="shared" si="20"/>
        <v>152.68053244592346</v>
      </c>
      <c r="S63" s="2">
        <f t="shared" si="21"/>
        <v>3900701.6555740433</v>
      </c>
      <c r="T63" s="2">
        <f>S63/A63</f>
        <v>2163.4507241120596</v>
      </c>
      <c r="U63" s="2">
        <v>12300110</v>
      </c>
      <c r="V63" s="2">
        <f>U63/A63</f>
        <v>6822.024403771492</v>
      </c>
      <c r="W63" s="2">
        <v>15466003</v>
      </c>
      <c r="X63" s="2">
        <f>W63/A63</f>
        <v>8577.9273433166945</v>
      </c>
      <c r="Y63" s="2">
        <v>1243160</v>
      </c>
      <c r="Z63" s="2">
        <f>Y63/A63</f>
        <v>689.49528563505271</v>
      </c>
      <c r="AA63" s="2">
        <v>563667</v>
      </c>
      <c r="AB63" s="2">
        <f>AA63/A63</f>
        <v>312.62728785357734</v>
      </c>
    </row>
    <row r="64" spans="1:28">
      <c r="A64">
        <v>1148</v>
      </c>
      <c r="B64">
        <v>281</v>
      </c>
      <c r="C64" t="s">
        <v>56</v>
      </c>
      <c r="D64" s="2">
        <v>221268</v>
      </c>
      <c r="E64" s="2">
        <v>0</v>
      </c>
      <c r="F64" s="2">
        <v>622174</v>
      </c>
      <c r="G64" s="2">
        <v>1289180</v>
      </c>
      <c r="H64" s="2">
        <v>51636</v>
      </c>
      <c r="I64" s="2">
        <f t="shared" si="15"/>
        <v>2184258</v>
      </c>
      <c r="J64" s="2">
        <f t="shared" si="16"/>
        <v>1902.6637630662021</v>
      </c>
      <c r="K64" s="2">
        <v>577666</v>
      </c>
      <c r="L64" s="2">
        <v>1136575</v>
      </c>
      <c r="M64" s="2">
        <f t="shared" si="17"/>
        <v>1714241</v>
      </c>
      <c r="N64" s="2">
        <f t="shared" si="18"/>
        <v>1493.2412891986062</v>
      </c>
      <c r="O64" s="2">
        <v>1874682</v>
      </c>
      <c r="P64" s="2">
        <f t="shared" si="19"/>
        <v>1632.9982578397212</v>
      </c>
      <c r="Q64" s="2">
        <v>241078</v>
      </c>
      <c r="R64" s="2">
        <f t="shared" si="20"/>
        <v>209.99825783972125</v>
      </c>
      <c r="S64" s="2">
        <f t="shared" si="21"/>
        <v>2117392.9982578401</v>
      </c>
      <c r="T64" s="2">
        <f>S64/A64</f>
        <v>1844.4189880294773</v>
      </c>
      <c r="U64" s="2">
        <v>8567833</v>
      </c>
      <c r="V64" s="2">
        <f>U64/A64</f>
        <v>7463.269163763066</v>
      </c>
      <c r="W64" s="2">
        <v>9764671</v>
      </c>
      <c r="X64" s="2">
        <f>W64/A64</f>
        <v>8505.8109756097565</v>
      </c>
      <c r="Y64" s="2">
        <v>619041</v>
      </c>
      <c r="Z64" s="2">
        <f>Y64/A64</f>
        <v>539.23432055749129</v>
      </c>
      <c r="AA64" s="2">
        <v>776799</v>
      </c>
      <c r="AB64" s="2">
        <f>AA64/A64</f>
        <v>676.65418118466903</v>
      </c>
    </row>
    <row r="65" spans="1:28">
      <c r="A65" s="5">
        <f>SUM(A51:A64)</f>
        <v>15165</v>
      </c>
      <c r="C65" t="s">
        <v>63</v>
      </c>
      <c r="D65" s="2">
        <f>SUM(D51:D64)</f>
        <v>3043790</v>
      </c>
      <c r="E65" s="2">
        <f t="shared" ref="E65:L65" si="22">SUM(E51:E64)</f>
        <v>0</v>
      </c>
      <c r="F65" s="2">
        <f t="shared" si="22"/>
        <v>8490955</v>
      </c>
      <c r="G65" s="2">
        <f t="shared" si="22"/>
        <v>17833493</v>
      </c>
      <c r="H65" s="2">
        <f t="shared" si="22"/>
        <v>1310473</v>
      </c>
      <c r="I65" s="2">
        <f t="shared" si="15"/>
        <v>30678711</v>
      </c>
      <c r="J65" s="2">
        <f t="shared" si="16"/>
        <v>2022.9944609297725</v>
      </c>
      <c r="K65" s="2">
        <f>SUM(K51:K64)</f>
        <v>7200389</v>
      </c>
      <c r="L65" s="2">
        <f t="shared" si="22"/>
        <v>14350442</v>
      </c>
      <c r="M65" s="2">
        <f t="shared" si="17"/>
        <v>21550831</v>
      </c>
      <c r="N65" s="2">
        <f t="shared" si="18"/>
        <v>1421.090075832509</v>
      </c>
      <c r="O65" s="2">
        <f>SUM(O51:O64)</f>
        <v>33740978</v>
      </c>
      <c r="P65" s="2">
        <f t="shared" si="19"/>
        <v>2224.9243653148696</v>
      </c>
      <c r="Q65" s="2">
        <f>SUM(Q51:Q64)</f>
        <v>3096563</v>
      </c>
      <c r="R65" s="2">
        <f t="shared" si="20"/>
        <v>204.19142762940982</v>
      </c>
      <c r="S65" s="2">
        <f t="shared" si="21"/>
        <v>36839765.924365312</v>
      </c>
      <c r="T65" s="2">
        <f>S65/A65</f>
        <v>2429.2625073765453</v>
      </c>
      <c r="U65" s="2">
        <f>SUM(U51:U64)</f>
        <v>117617418</v>
      </c>
      <c r="V65" s="2">
        <f>U65/A65</f>
        <v>7755.8468842729972</v>
      </c>
      <c r="W65" s="2">
        <f>SUM(W51:W64)</f>
        <v>132066070</v>
      </c>
      <c r="X65" s="2">
        <f>W65/A65</f>
        <v>8708.6099571381474</v>
      </c>
      <c r="Y65" s="2">
        <f>SUM(Y51:Y64)</f>
        <v>13202016</v>
      </c>
      <c r="Z65" s="2">
        <f>Y65/A65</f>
        <v>870.55825914935713</v>
      </c>
      <c r="AA65" s="2">
        <f>SUM(AA51:AA64)</f>
        <v>6008832</v>
      </c>
      <c r="AB65" s="2">
        <f>AA65/A65</f>
        <v>396.23026706231457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Arizonans for Charter School Accountability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Hall</dc:creator>
  <cp:lastModifiedBy>Jim Hall</cp:lastModifiedBy>
  <dcterms:created xsi:type="dcterms:W3CDTF">2019-11-16T17:06:14Z</dcterms:created>
  <dcterms:modified xsi:type="dcterms:W3CDTF">2019-11-16T19:46:04Z</dcterms:modified>
</cp:coreProperties>
</file>