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820" yWindow="0" windowWidth="34720" windowHeight="19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15" i="1" l="1"/>
  <c r="O419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9" i="1"/>
  <c r="B415" i="1"/>
  <c r="B417" i="1"/>
  <c r="B418" i="1"/>
  <c r="P415" i="1"/>
  <c r="P417" i="1"/>
  <c r="P418" i="1"/>
  <c r="O417" i="1"/>
  <c r="O418" i="1"/>
  <c r="N417" i="1"/>
  <c r="N418" i="1"/>
  <c r="M415" i="1"/>
  <c r="M417" i="1"/>
  <c r="M418" i="1"/>
  <c r="L415" i="1"/>
  <c r="L417" i="1"/>
  <c r="L418" i="1"/>
  <c r="K415" i="1"/>
  <c r="K417" i="1"/>
  <c r="K418" i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H213" i="1"/>
  <c r="J213" i="1"/>
  <c r="H214" i="1"/>
  <c r="J214" i="1"/>
  <c r="H215" i="1"/>
  <c r="J215" i="1"/>
  <c r="H216" i="1"/>
  <c r="J216" i="1"/>
  <c r="H217" i="1"/>
  <c r="J217" i="1"/>
  <c r="H218" i="1"/>
  <c r="J218" i="1"/>
  <c r="H219" i="1"/>
  <c r="J219" i="1"/>
  <c r="H220" i="1"/>
  <c r="J220" i="1"/>
  <c r="H221" i="1"/>
  <c r="J221" i="1"/>
  <c r="H222" i="1"/>
  <c r="J222" i="1"/>
  <c r="H223" i="1"/>
  <c r="J223" i="1"/>
  <c r="H224" i="1"/>
  <c r="J224" i="1"/>
  <c r="H225" i="1"/>
  <c r="J225" i="1"/>
  <c r="H226" i="1"/>
  <c r="J226" i="1"/>
  <c r="H227" i="1"/>
  <c r="J227" i="1"/>
  <c r="H228" i="1"/>
  <c r="J228" i="1"/>
  <c r="H229" i="1"/>
  <c r="J229" i="1"/>
  <c r="H230" i="1"/>
  <c r="J230" i="1"/>
  <c r="H231" i="1"/>
  <c r="J231" i="1"/>
  <c r="H232" i="1"/>
  <c r="J232" i="1"/>
  <c r="H233" i="1"/>
  <c r="J233" i="1"/>
  <c r="H234" i="1"/>
  <c r="J234" i="1"/>
  <c r="H235" i="1"/>
  <c r="J235" i="1"/>
  <c r="H236" i="1"/>
  <c r="J236" i="1"/>
  <c r="H237" i="1"/>
  <c r="J237" i="1"/>
  <c r="H238" i="1"/>
  <c r="J238" i="1"/>
  <c r="H239" i="1"/>
  <c r="J239" i="1"/>
  <c r="H240" i="1"/>
  <c r="J240" i="1"/>
  <c r="H241" i="1"/>
  <c r="J241" i="1"/>
  <c r="H242" i="1"/>
  <c r="J242" i="1"/>
  <c r="H243" i="1"/>
  <c r="J243" i="1"/>
  <c r="H244" i="1"/>
  <c r="J244" i="1"/>
  <c r="H245" i="1"/>
  <c r="J245" i="1"/>
  <c r="H246" i="1"/>
  <c r="J246" i="1"/>
  <c r="H247" i="1"/>
  <c r="J247" i="1"/>
  <c r="H248" i="1"/>
  <c r="J248" i="1"/>
  <c r="H249" i="1"/>
  <c r="J249" i="1"/>
  <c r="H250" i="1"/>
  <c r="J250" i="1"/>
  <c r="H251" i="1"/>
  <c r="J251" i="1"/>
  <c r="H252" i="1"/>
  <c r="J252" i="1"/>
  <c r="H253" i="1"/>
  <c r="J253" i="1"/>
  <c r="H254" i="1"/>
  <c r="J254" i="1"/>
  <c r="H255" i="1"/>
  <c r="J255" i="1"/>
  <c r="H256" i="1"/>
  <c r="J256" i="1"/>
  <c r="H257" i="1"/>
  <c r="J257" i="1"/>
  <c r="H258" i="1"/>
  <c r="J258" i="1"/>
  <c r="H259" i="1"/>
  <c r="J259" i="1"/>
  <c r="H260" i="1"/>
  <c r="J260" i="1"/>
  <c r="H261" i="1"/>
  <c r="J261" i="1"/>
  <c r="H262" i="1"/>
  <c r="J262" i="1"/>
  <c r="H263" i="1"/>
  <c r="J263" i="1"/>
  <c r="H264" i="1"/>
  <c r="J264" i="1"/>
  <c r="H265" i="1"/>
  <c r="J265" i="1"/>
  <c r="H266" i="1"/>
  <c r="J266" i="1"/>
  <c r="H267" i="1"/>
  <c r="J267" i="1"/>
  <c r="H268" i="1"/>
  <c r="J268" i="1"/>
  <c r="H269" i="1"/>
  <c r="J269" i="1"/>
  <c r="H270" i="1"/>
  <c r="J270" i="1"/>
  <c r="H271" i="1"/>
  <c r="J271" i="1"/>
  <c r="H272" i="1"/>
  <c r="J272" i="1"/>
  <c r="H273" i="1"/>
  <c r="J273" i="1"/>
  <c r="H274" i="1"/>
  <c r="J274" i="1"/>
  <c r="H275" i="1"/>
  <c r="J275" i="1"/>
  <c r="H276" i="1"/>
  <c r="J276" i="1"/>
  <c r="H277" i="1"/>
  <c r="J277" i="1"/>
  <c r="H278" i="1"/>
  <c r="J278" i="1"/>
  <c r="H279" i="1"/>
  <c r="J279" i="1"/>
  <c r="H280" i="1"/>
  <c r="J280" i="1"/>
  <c r="H281" i="1"/>
  <c r="J281" i="1"/>
  <c r="H282" i="1"/>
  <c r="J282" i="1"/>
  <c r="H283" i="1"/>
  <c r="J283" i="1"/>
  <c r="H284" i="1"/>
  <c r="J284" i="1"/>
  <c r="H285" i="1"/>
  <c r="J285" i="1"/>
  <c r="H286" i="1"/>
  <c r="J286" i="1"/>
  <c r="H287" i="1"/>
  <c r="J287" i="1"/>
  <c r="H288" i="1"/>
  <c r="J288" i="1"/>
  <c r="H289" i="1"/>
  <c r="J289" i="1"/>
  <c r="H290" i="1"/>
  <c r="J290" i="1"/>
  <c r="H291" i="1"/>
  <c r="J291" i="1"/>
  <c r="H292" i="1"/>
  <c r="J292" i="1"/>
  <c r="H293" i="1"/>
  <c r="J293" i="1"/>
  <c r="H294" i="1"/>
  <c r="J294" i="1"/>
  <c r="H295" i="1"/>
  <c r="J295" i="1"/>
  <c r="H296" i="1"/>
  <c r="J296" i="1"/>
  <c r="H297" i="1"/>
  <c r="J297" i="1"/>
  <c r="H298" i="1"/>
  <c r="J298" i="1"/>
  <c r="H299" i="1"/>
  <c r="J299" i="1"/>
  <c r="H300" i="1"/>
  <c r="J300" i="1"/>
  <c r="H301" i="1"/>
  <c r="J301" i="1"/>
  <c r="H302" i="1"/>
  <c r="J302" i="1"/>
  <c r="H303" i="1"/>
  <c r="J303" i="1"/>
  <c r="H304" i="1"/>
  <c r="J304" i="1"/>
  <c r="H305" i="1"/>
  <c r="J305" i="1"/>
  <c r="H306" i="1"/>
  <c r="J306" i="1"/>
  <c r="H307" i="1"/>
  <c r="J307" i="1"/>
  <c r="H308" i="1"/>
  <c r="J308" i="1"/>
  <c r="H309" i="1"/>
  <c r="J309" i="1"/>
  <c r="H310" i="1"/>
  <c r="J310" i="1"/>
  <c r="H311" i="1"/>
  <c r="J311" i="1"/>
  <c r="H312" i="1"/>
  <c r="J312" i="1"/>
  <c r="H313" i="1"/>
  <c r="J313" i="1"/>
  <c r="H314" i="1"/>
  <c r="J314" i="1"/>
  <c r="H315" i="1"/>
  <c r="J315" i="1"/>
  <c r="H316" i="1"/>
  <c r="J316" i="1"/>
  <c r="H317" i="1"/>
  <c r="J317" i="1"/>
  <c r="H318" i="1"/>
  <c r="J318" i="1"/>
  <c r="H319" i="1"/>
  <c r="J319" i="1"/>
  <c r="H320" i="1"/>
  <c r="J320" i="1"/>
  <c r="H321" i="1"/>
  <c r="J321" i="1"/>
  <c r="H322" i="1"/>
  <c r="J322" i="1"/>
  <c r="H323" i="1"/>
  <c r="J323" i="1"/>
  <c r="H324" i="1"/>
  <c r="J324" i="1"/>
  <c r="H325" i="1"/>
  <c r="J325" i="1"/>
  <c r="H326" i="1"/>
  <c r="J326" i="1"/>
  <c r="H327" i="1"/>
  <c r="J327" i="1"/>
  <c r="H328" i="1"/>
  <c r="J328" i="1"/>
  <c r="H329" i="1"/>
  <c r="J329" i="1"/>
  <c r="H330" i="1"/>
  <c r="J330" i="1"/>
  <c r="H331" i="1"/>
  <c r="J331" i="1"/>
  <c r="H332" i="1"/>
  <c r="J332" i="1"/>
  <c r="H333" i="1"/>
  <c r="J333" i="1"/>
  <c r="H334" i="1"/>
  <c r="J334" i="1"/>
  <c r="H335" i="1"/>
  <c r="J335" i="1"/>
  <c r="H336" i="1"/>
  <c r="J336" i="1"/>
  <c r="H337" i="1"/>
  <c r="J337" i="1"/>
  <c r="H338" i="1"/>
  <c r="J338" i="1"/>
  <c r="H339" i="1"/>
  <c r="J339" i="1"/>
  <c r="H340" i="1"/>
  <c r="J340" i="1"/>
  <c r="H341" i="1"/>
  <c r="J341" i="1"/>
  <c r="H342" i="1"/>
  <c r="J342" i="1"/>
  <c r="H343" i="1"/>
  <c r="J343" i="1"/>
  <c r="H344" i="1"/>
  <c r="J344" i="1"/>
  <c r="H345" i="1"/>
  <c r="J345" i="1"/>
  <c r="H346" i="1"/>
  <c r="J346" i="1"/>
  <c r="H347" i="1"/>
  <c r="J347" i="1"/>
  <c r="H348" i="1"/>
  <c r="J348" i="1"/>
  <c r="H349" i="1"/>
  <c r="J349" i="1"/>
  <c r="H350" i="1"/>
  <c r="J350" i="1"/>
  <c r="H351" i="1"/>
  <c r="J351" i="1"/>
  <c r="H352" i="1"/>
  <c r="J352" i="1"/>
  <c r="H353" i="1"/>
  <c r="J353" i="1"/>
  <c r="H354" i="1"/>
  <c r="J354" i="1"/>
  <c r="H355" i="1"/>
  <c r="J355" i="1"/>
  <c r="H356" i="1"/>
  <c r="J356" i="1"/>
  <c r="H357" i="1"/>
  <c r="J357" i="1"/>
  <c r="H358" i="1"/>
  <c r="J358" i="1"/>
  <c r="H359" i="1"/>
  <c r="J359" i="1"/>
  <c r="H360" i="1"/>
  <c r="J360" i="1"/>
  <c r="H361" i="1"/>
  <c r="J361" i="1"/>
  <c r="H362" i="1"/>
  <c r="J362" i="1"/>
  <c r="H363" i="1"/>
  <c r="J363" i="1"/>
  <c r="H364" i="1"/>
  <c r="J364" i="1"/>
  <c r="H365" i="1"/>
  <c r="J365" i="1"/>
  <c r="H366" i="1"/>
  <c r="J366" i="1"/>
  <c r="H367" i="1"/>
  <c r="J367" i="1"/>
  <c r="H368" i="1"/>
  <c r="J368" i="1"/>
  <c r="H369" i="1"/>
  <c r="J369" i="1"/>
  <c r="H370" i="1"/>
  <c r="J370" i="1"/>
  <c r="H371" i="1"/>
  <c r="J371" i="1"/>
  <c r="H372" i="1"/>
  <c r="J372" i="1"/>
  <c r="H373" i="1"/>
  <c r="J373" i="1"/>
  <c r="H374" i="1"/>
  <c r="J374" i="1"/>
  <c r="H375" i="1"/>
  <c r="J375" i="1"/>
  <c r="H376" i="1"/>
  <c r="J376" i="1"/>
  <c r="H377" i="1"/>
  <c r="J377" i="1"/>
  <c r="H378" i="1"/>
  <c r="J378" i="1"/>
  <c r="H379" i="1"/>
  <c r="J379" i="1"/>
  <c r="H380" i="1"/>
  <c r="J380" i="1"/>
  <c r="H381" i="1"/>
  <c r="J381" i="1"/>
  <c r="H382" i="1"/>
  <c r="J382" i="1"/>
  <c r="H383" i="1"/>
  <c r="J383" i="1"/>
  <c r="H384" i="1"/>
  <c r="J384" i="1"/>
  <c r="H385" i="1"/>
  <c r="J385" i="1"/>
  <c r="H386" i="1"/>
  <c r="J386" i="1"/>
  <c r="H387" i="1"/>
  <c r="J387" i="1"/>
  <c r="H388" i="1"/>
  <c r="J388" i="1"/>
  <c r="H389" i="1"/>
  <c r="J389" i="1"/>
  <c r="H390" i="1"/>
  <c r="J390" i="1"/>
  <c r="H391" i="1"/>
  <c r="J391" i="1"/>
  <c r="H392" i="1"/>
  <c r="J392" i="1"/>
  <c r="H393" i="1"/>
  <c r="J393" i="1"/>
  <c r="H394" i="1"/>
  <c r="J394" i="1"/>
  <c r="H395" i="1"/>
  <c r="J395" i="1"/>
  <c r="H396" i="1"/>
  <c r="J396" i="1"/>
  <c r="H397" i="1"/>
  <c r="J397" i="1"/>
  <c r="H398" i="1"/>
  <c r="J398" i="1"/>
  <c r="H399" i="1"/>
  <c r="J399" i="1"/>
  <c r="H400" i="1"/>
  <c r="J400" i="1"/>
  <c r="H401" i="1"/>
  <c r="J401" i="1"/>
  <c r="H402" i="1"/>
  <c r="J402" i="1"/>
  <c r="H403" i="1"/>
  <c r="J403" i="1"/>
  <c r="H404" i="1"/>
  <c r="J404" i="1"/>
  <c r="H405" i="1"/>
  <c r="J405" i="1"/>
  <c r="H406" i="1"/>
  <c r="J406" i="1"/>
  <c r="H407" i="1"/>
  <c r="J407" i="1"/>
  <c r="H408" i="1"/>
  <c r="J408" i="1"/>
  <c r="H409" i="1"/>
  <c r="J409" i="1"/>
  <c r="H410" i="1"/>
  <c r="J410" i="1"/>
  <c r="H411" i="1"/>
  <c r="J411" i="1"/>
  <c r="H412" i="1"/>
  <c r="J412" i="1"/>
  <c r="H413" i="1"/>
  <c r="J413" i="1"/>
  <c r="H414" i="1"/>
  <c r="J414" i="1"/>
  <c r="J415" i="1"/>
  <c r="J417" i="1"/>
  <c r="J418" i="1"/>
  <c r="I415" i="1"/>
  <c r="I417" i="1"/>
  <c r="I418" i="1"/>
  <c r="H415" i="1"/>
  <c r="H417" i="1"/>
  <c r="H418" i="1"/>
  <c r="G415" i="1"/>
  <c r="G417" i="1"/>
  <c r="G418" i="1"/>
  <c r="F415" i="1"/>
  <c r="F417" i="1"/>
  <c r="F418" i="1"/>
  <c r="Q417" i="1"/>
  <c r="R417" i="1"/>
  <c r="R415" i="1"/>
  <c r="Q415" i="1"/>
  <c r="N12" i="1"/>
  <c r="N13" i="1"/>
  <c r="N14" i="1"/>
  <c r="N15" i="1"/>
  <c r="N16" i="1"/>
  <c r="N17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32" i="1"/>
  <c r="Q31" i="1"/>
  <c r="Q30" i="1"/>
  <c r="Q29" i="1"/>
  <c r="Q28" i="1"/>
  <c r="Q27" i="1"/>
  <c r="Q26" i="1"/>
  <c r="Q25" i="1"/>
  <c r="Q24" i="1"/>
  <c r="Q23" i="1"/>
  <c r="Q22" i="1"/>
  <c r="Q21" i="1"/>
  <c r="Q186" i="1"/>
  <c r="Q185" i="1"/>
  <c r="Q184" i="1"/>
  <c r="Q183" i="1"/>
  <c r="Q182" i="1"/>
  <c r="Q17" i="1"/>
  <c r="Q16" i="1"/>
  <c r="Q15" i="1"/>
  <c r="Q14" i="1"/>
  <c r="Q13" i="1"/>
  <c r="Q1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P136" i="1"/>
  <c r="O136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20" i="1"/>
  <c r="Q19" i="1"/>
  <c r="Q18" i="1"/>
  <c r="Q11" i="1"/>
  <c r="Q10" i="1"/>
  <c r="Q9" i="1"/>
  <c r="Q8" i="1"/>
  <c r="Q7" i="1"/>
  <c r="Q6" i="1"/>
  <c r="Q5" i="1"/>
  <c r="Q4" i="1"/>
  <c r="Q3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32" i="1"/>
  <c r="R31" i="1"/>
  <c r="R30" i="1"/>
  <c r="R29" i="1"/>
  <c r="R28" i="1"/>
  <c r="R27" i="1"/>
  <c r="R26" i="1"/>
  <c r="R25" i="1"/>
  <c r="R24" i="1"/>
  <c r="R23" i="1"/>
  <c r="R22" i="1"/>
  <c r="R21" i="1"/>
  <c r="R186" i="1"/>
  <c r="R185" i="1"/>
  <c r="R184" i="1"/>
  <c r="R183" i="1"/>
  <c r="R182" i="1"/>
  <c r="R17" i="1"/>
  <c r="R16" i="1"/>
  <c r="R15" i="1"/>
  <c r="R14" i="1"/>
  <c r="R13" i="1"/>
  <c r="R1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B13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2" i="1"/>
  <c r="R44" i="1"/>
  <c r="R43" i="1"/>
  <c r="R42" i="1"/>
  <c r="R41" i="1"/>
  <c r="R40" i="1"/>
  <c r="R39" i="1"/>
  <c r="R38" i="1"/>
  <c r="R37" i="1"/>
  <c r="R36" i="1"/>
  <c r="R35" i="1"/>
  <c r="R34" i="1"/>
  <c r="R33" i="1"/>
  <c r="R20" i="1"/>
  <c r="R19" i="1"/>
  <c r="R18" i="1"/>
  <c r="R11" i="1"/>
  <c r="R10" i="1"/>
  <c r="R9" i="1"/>
  <c r="R8" i="1"/>
  <c r="R7" i="1"/>
  <c r="R6" i="1"/>
  <c r="R5" i="1"/>
  <c r="R4" i="1"/>
  <c r="R3" i="1"/>
  <c r="N21" i="1"/>
  <c r="N22" i="1"/>
  <c r="N23" i="1"/>
  <c r="N24" i="1"/>
  <c r="N25" i="1"/>
  <c r="N26" i="1"/>
  <c r="N27" i="1"/>
  <c r="N28" i="1"/>
  <c r="N29" i="1"/>
  <c r="N30" i="1"/>
  <c r="N31" i="1"/>
  <c r="N32" i="1"/>
  <c r="H12" i="1"/>
  <c r="J12" i="1"/>
  <c r="H13" i="1"/>
  <c r="J13" i="1"/>
  <c r="H14" i="1"/>
  <c r="J14" i="1"/>
  <c r="H15" i="1"/>
  <c r="J15" i="1"/>
  <c r="H16" i="1"/>
  <c r="J16" i="1"/>
  <c r="H17" i="1"/>
  <c r="J17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N3" i="1"/>
  <c r="N4" i="1"/>
  <c r="N5" i="1"/>
  <c r="N6" i="1"/>
  <c r="N7" i="1"/>
  <c r="N8" i="1"/>
  <c r="N9" i="1"/>
  <c r="N10" i="1"/>
  <c r="N11" i="1"/>
  <c r="N18" i="1"/>
  <c r="N19" i="1"/>
  <c r="N20" i="1"/>
  <c r="N33" i="1"/>
  <c r="N34" i="1"/>
  <c r="N35" i="1"/>
  <c r="N36" i="1"/>
  <c r="N37" i="1"/>
  <c r="N38" i="1"/>
  <c r="N39" i="1"/>
  <c r="N40" i="1"/>
  <c r="N41" i="1"/>
  <c r="N42" i="1"/>
  <c r="N43" i="1"/>
  <c r="N44" i="1"/>
  <c r="N440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M136" i="1"/>
  <c r="L136" i="1"/>
  <c r="K136" i="1"/>
  <c r="H3" i="1"/>
  <c r="J3" i="1"/>
  <c r="H4" i="1"/>
  <c r="J4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8" i="1"/>
  <c r="J18" i="1"/>
  <c r="H19" i="1"/>
  <c r="J19" i="1"/>
  <c r="H20" i="1"/>
  <c r="J20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42" i="1"/>
  <c r="J442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J136" i="1"/>
  <c r="I136" i="1"/>
  <c r="H136" i="1"/>
  <c r="G136" i="1"/>
  <c r="F136" i="1"/>
</calcChain>
</file>

<file path=xl/sharedStrings.xml><?xml version="1.0" encoding="utf-8"?>
<sst xmlns="http://schemas.openxmlformats.org/spreadsheetml/2006/main" count="961" uniqueCount="807">
  <si>
    <t>ASRS</t>
  </si>
  <si>
    <t>100th Day ADM</t>
  </si>
  <si>
    <t xml:space="preserve">  </t>
  </si>
  <si>
    <t>CTDS</t>
  </si>
  <si>
    <t>Entity Number</t>
  </si>
  <si>
    <t>A Center for Creative Education</t>
  </si>
  <si>
    <t>138761000</t>
  </si>
  <si>
    <t>Academy Del Sol</t>
  </si>
  <si>
    <t>108734000</t>
  </si>
  <si>
    <t>The Academy of Building Industries, Inc.</t>
  </si>
  <si>
    <t>088704000</t>
  </si>
  <si>
    <t>Academy of Math and Science South, Inc.</t>
  </si>
  <si>
    <t>078242000</t>
  </si>
  <si>
    <t>Academy of Mathematics and Science</t>
  </si>
  <si>
    <t>108713000</t>
  </si>
  <si>
    <t>Academy of Math and Science Camelback</t>
  </si>
  <si>
    <t>078270000</t>
  </si>
  <si>
    <t>Academy of Tucson</t>
  </si>
  <si>
    <t>108665000</t>
  </si>
  <si>
    <t>Academy with Community Partners, Inc.</t>
  </si>
  <si>
    <t>078794000</t>
  </si>
  <si>
    <t>Accelerated Elementary and Secondary schools</t>
  </si>
  <si>
    <t>108767000</t>
  </si>
  <si>
    <t>Accelerated Learning Center, Inc.</t>
  </si>
  <si>
    <t>078979000</t>
  </si>
  <si>
    <t>Acclaim Charter School</t>
  </si>
  <si>
    <t>078701000</t>
  </si>
  <si>
    <t>Acorn Montessori schools Inc.</t>
  </si>
  <si>
    <t>138760000</t>
  </si>
  <si>
    <t>AIBT-NON PROFIT CHARTER SCHOOL</t>
  </si>
  <si>
    <t>078793000</t>
  </si>
  <si>
    <t>Akimel O Otham Pee Posh Charter School</t>
  </si>
  <si>
    <t>118705000</t>
  </si>
  <si>
    <t>118706000</t>
  </si>
  <si>
    <t>All Aboard Charter Schools</t>
  </si>
  <si>
    <t>078967000</t>
  </si>
  <si>
    <t>Allen Cochran Enterprises, Inc</t>
  </si>
  <si>
    <t>078724000</t>
  </si>
  <si>
    <t>American Basic School</t>
  </si>
  <si>
    <t>078989000</t>
  </si>
  <si>
    <t>American Charter Schools Foundation Alta Vista</t>
  </si>
  <si>
    <t>108794000</t>
  </si>
  <si>
    <t>American Charter Schools Foundation Apache Trails</t>
  </si>
  <si>
    <t>118703000</t>
  </si>
  <si>
    <t>American Charter Schools Foundation Crestview</t>
  </si>
  <si>
    <t>078950000</t>
  </si>
  <si>
    <t>American Charter Schools Foundation Desert Hills</t>
  </si>
  <si>
    <t>078947000</t>
  </si>
  <si>
    <t>American Charter Schools Foundation Estrella</t>
  </si>
  <si>
    <t>078948000</t>
  </si>
  <si>
    <t>American Charter Schools Foundation Peoria</t>
  </si>
  <si>
    <t>078951000</t>
  </si>
  <si>
    <t>American Charter Schools Foundation South Pointe</t>
  </si>
  <si>
    <t>078983000</t>
  </si>
  <si>
    <t>American Charter Schools Foundation South Ridge</t>
  </si>
  <si>
    <t>078517000</t>
  </si>
  <si>
    <t>American Charter Schools Foundation Sun Valley</t>
  </si>
  <si>
    <t>078953000</t>
  </si>
  <si>
    <t>American Charter Schools Foundation West Phoenix</t>
  </si>
  <si>
    <t>078956000</t>
  </si>
  <si>
    <t>American Leadership Acadmey</t>
  </si>
  <si>
    <t>078725000</t>
  </si>
  <si>
    <t>American Virtual Academy</t>
  </si>
  <si>
    <t>078926000</t>
  </si>
  <si>
    <t>Aprender Tucson</t>
  </si>
  <si>
    <t>108785000</t>
  </si>
  <si>
    <t>Anthem Preparatory Academy Greathearts</t>
  </si>
  <si>
    <t>078525000</t>
  </si>
  <si>
    <t>Archway Classical Academy Arete</t>
  </si>
  <si>
    <t>078247000</t>
  </si>
  <si>
    <t>Archway Classical Academy Chandler</t>
  </si>
  <si>
    <t>078597000</t>
  </si>
  <si>
    <t>Archway Classical Academy Cicero</t>
  </si>
  <si>
    <t>078248000</t>
  </si>
  <si>
    <t>Archway Classical Academy Glendale</t>
  </si>
  <si>
    <t>078406000</t>
  </si>
  <si>
    <t>Archway Classical Academy Lincoln</t>
  </si>
  <si>
    <t>078234000</t>
  </si>
  <si>
    <t xml:space="preserve">Archway Classical Academy North Phoenix </t>
  </si>
  <si>
    <t>078214000</t>
  </si>
  <si>
    <t>Archway Classical Academy Scottsdale</t>
  </si>
  <si>
    <t>078590000</t>
  </si>
  <si>
    <t>Archway Classical Academy Trivium East</t>
  </si>
  <si>
    <t>078266000</t>
  </si>
  <si>
    <t>Archway Classical Academy Trivium West</t>
  </si>
  <si>
    <t>078595000</t>
  </si>
  <si>
    <t>Archway Classical Academy Veritas</t>
  </si>
  <si>
    <t>078596000</t>
  </si>
  <si>
    <t>Arete Preparatory Academy</t>
  </si>
  <si>
    <t>078527000</t>
  </si>
  <si>
    <t>Cicero Preparatory Academy</t>
  </si>
  <si>
    <t>078249000</t>
  </si>
  <si>
    <t>Chandler Preparatory Academy</t>
  </si>
  <si>
    <t>078515000</t>
  </si>
  <si>
    <t>Glendale Preparatory Academy</t>
  </si>
  <si>
    <t>078540000</t>
  </si>
  <si>
    <t>Lincoln Preparatory Academy</t>
  </si>
  <si>
    <t>078235000</t>
  </si>
  <si>
    <t>Maryvale Preparatory Academy Greathearts</t>
  </si>
  <si>
    <t>078592000</t>
  </si>
  <si>
    <t>North Phoenix Preparatory Academy dba Greathearts</t>
  </si>
  <si>
    <t>078584000</t>
  </si>
  <si>
    <t>Scottsdale Preparatory Academy Greathearts</t>
  </si>
  <si>
    <t>078533000</t>
  </si>
  <si>
    <t>Trivium Preparatory Academy Greathearts</t>
  </si>
  <si>
    <t>078591000</t>
  </si>
  <si>
    <t>Veritas Preparatory Academy Greathearts</t>
  </si>
  <si>
    <t>078984000</t>
  </si>
  <si>
    <t>Arizona Agribusiness &amp; Equine Center Inc</t>
  </si>
  <si>
    <t>078510000</t>
  </si>
  <si>
    <t>078993000</t>
  </si>
  <si>
    <t>138785000</t>
  </si>
  <si>
    <t>078587000</t>
  </si>
  <si>
    <t>078707000</t>
  </si>
  <si>
    <t>Arizona Autism Charter Schools Inc.</t>
  </si>
  <si>
    <t>078226000</t>
  </si>
  <si>
    <t>Arizona Call A Teen Youth Resources, Inc</t>
  </si>
  <si>
    <t>078723000</t>
  </si>
  <si>
    <t>Arizona Community Development Corporation</t>
  </si>
  <si>
    <t>108709000</t>
  </si>
  <si>
    <t>Arizona Connections Academy, Inc</t>
  </si>
  <si>
    <t>078511000</t>
  </si>
  <si>
    <t>Arizona Education Solutions</t>
  </si>
  <si>
    <t>Arizona Language Preparatory</t>
  </si>
  <si>
    <t>078260000</t>
  </si>
  <si>
    <t>Arizona Montessori Charter School at Anthem</t>
  </si>
  <si>
    <t>078991000</t>
  </si>
  <si>
    <t>Arizona School for the Arts</t>
  </si>
  <si>
    <t>078722000</t>
  </si>
  <si>
    <t>ASU Preparatory Academy -S. Phx MS</t>
  </si>
  <si>
    <t>078559000</t>
  </si>
  <si>
    <t>ASU Preparatory Academy - Phoenix Elementary</t>
  </si>
  <si>
    <t>078546000</t>
  </si>
  <si>
    <t>ASU Preparatory Academy - Phoenix Middle School</t>
  </si>
  <si>
    <t>078250000</t>
  </si>
  <si>
    <t>ASU Preparatory Academy - Polytechnic Middle School</t>
  </si>
  <si>
    <t>078251000</t>
  </si>
  <si>
    <t>ASU Preparatory Academy -S. Phx ES</t>
  </si>
  <si>
    <t>078267000</t>
  </si>
  <si>
    <t>ASU Preparatory Academy - Phoenix High School</t>
  </si>
  <si>
    <t>078207000</t>
  </si>
  <si>
    <t>ASU Preparatory Academy - Polytechnic High School</t>
  </si>
  <si>
    <t>078208000</t>
  </si>
  <si>
    <t>ASU Preparatory Academy - Polytechnic Elementary</t>
  </si>
  <si>
    <t>078205000</t>
  </si>
  <si>
    <t>ASU Preparatory Academy -Tempe HS</t>
  </si>
  <si>
    <t>078285000</t>
  </si>
  <si>
    <t>ASU Preparatory Academy -So. Phx HS</t>
  </si>
  <si>
    <t>078277000</t>
  </si>
  <si>
    <t>ASU Preparatory Academy -Casa Grande</t>
  </si>
  <si>
    <t>118716000</t>
  </si>
  <si>
    <t>ASU Preparatory Academy -Digital</t>
  </si>
  <si>
    <t>078284000</t>
  </si>
  <si>
    <t>Avondale Learning dba Precision Academy</t>
  </si>
  <si>
    <t>078614000</t>
  </si>
  <si>
    <t>AZ Compass Schools, Inc</t>
  </si>
  <si>
    <t>078542000</t>
  </si>
  <si>
    <t>Az-Tec High School</t>
  </si>
  <si>
    <t>148757000</t>
  </si>
  <si>
    <t>Ball Charter Schools (Dobson)</t>
  </si>
  <si>
    <t>078988000</t>
  </si>
  <si>
    <t>Ball Charter Schools (Hearn)</t>
  </si>
  <si>
    <t>078987000</t>
  </si>
  <si>
    <t>Ball Charter Schools (Val Vista)</t>
  </si>
  <si>
    <t>078586000</t>
  </si>
  <si>
    <t>BASIS Schools, Flagstaff</t>
  </si>
  <si>
    <t>038707000</t>
  </si>
  <si>
    <t>BASIS Schools, Peoria</t>
  </si>
  <si>
    <t>078588000</t>
  </si>
  <si>
    <t>BASIS Schools, Chandler</t>
  </si>
  <si>
    <t>078589000</t>
  </si>
  <si>
    <t>BASIS Schools, OV</t>
  </si>
  <si>
    <t>078575000</t>
  </si>
  <si>
    <t>BASIS Schools, Scottsdale</t>
  </si>
  <si>
    <t>078736000</t>
  </si>
  <si>
    <t>81078-79</t>
  </si>
  <si>
    <t xml:space="preserve">BASIS Schools, Tucson </t>
  </si>
  <si>
    <t>108725000</t>
  </si>
  <si>
    <t>BASIS Schools,Phoenix South Primary</t>
  </si>
  <si>
    <t>078282000</t>
  </si>
  <si>
    <t>BASIS Schools,Scottsdale Primary West</t>
  </si>
  <si>
    <t>BASIS Schools, Chandler Primary North</t>
  </si>
  <si>
    <t>078236000</t>
  </si>
  <si>
    <t>BASIS Schools,Peoria Primary</t>
  </si>
  <si>
    <t>078283000</t>
  </si>
  <si>
    <t>BASIS Schools, Phoenix Primary</t>
  </si>
  <si>
    <t>BASIS Schools, Tucson North</t>
  </si>
  <si>
    <t>108737000</t>
  </si>
  <si>
    <t>BASIS Schools, Phoenix</t>
  </si>
  <si>
    <t>078403000</t>
  </si>
  <si>
    <t>BASIS Schools, Ahwatukee</t>
  </si>
  <si>
    <t>078212000</t>
  </si>
  <si>
    <t>BASIS Schools, Mesa</t>
  </si>
  <si>
    <t>078225000</t>
  </si>
  <si>
    <t>BASIS Schools, Scottsdale Primary</t>
  </si>
  <si>
    <t>078272000</t>
  </si>
  <si>
    <t>BASIS Schools, Chandler Primary</t>
  </si>
  <si>
    <t>078273000</t>
  </si>
  <si>
    <t>BASIS Schools, Goodyear</t>
  </si>
  <si>
    <t>078269000</t>
  </si>
  <si>
    <t>BASIS Schools, Goodyear Primary</t>
  </si>
  <si>
    <t>078268000</t>
  </si>
  <si>
    <t>BASIS Schools, Phoenix Central</t>
  </si>
  <si>
    <t>078231000</t>
  </si>
  <si>
    <t>BASIS Schools, OVP</t>
  </si>
  <si>
    <t>108404000</t>
  </si>
  <si>
    <t>BASIS Schools, Prescott</t>
  </si>
  <si>
    <t>138786000</t>
  </si>
  <si>
    <t>Benchmark School, Inc.</t>
  </si>
  <si>
    <t>078766000</t>
  </si>
  <si>
    <t>Benjamin Franklin Charter School</t>
  </si>
  <si>
    <t>078754000</t>
  </si>
  <si>
    <t>Blue Adobe Project</t>
  </si>
  <si>
    <t>108501000</t>
  </si>
  <si>
    <t>Blueprint Education, Inc.</t>
  </si>
  <si>
    <t>078745000</t>
  </si>
  <si>
    <t>Boys &amp; Girls Clubs of the East Valley dba Mesa Arts Academy</t>
  </si>
  <si>
    <t>078613000</t>
  </si>
  <si>
    <t>Bright Beginnings School, Inc.</t>
  </si>
  <si>
    <t>078762000</t>
  </si>
  <si>
    <t>CAFA Inc., dba Learning Foundation Performing Arts Alta Mesa</t>
  </si>
  <si>
    <t>078565000</t>
  </si>
  <si>
    <t>CAFA, Inc., dba Learning Foundation Performing Arts Gilbert</t>
  </si>
  <si>
    <t>078564000</t>
  </si>
  <si>
    <t>CAFA Inc., dba Learning Foundation Performing Arts School</t>
  </si>
  <si>
    <t>098749000</t>
  </si>
  <si>
    <t>Calibre Academy, Inc.</t>
  </si>
  <si>
    <t>078909000</t>
  </si>
  <si>
    <t>Cambridge Academy East</t>
  </si>
  <si>
    <t>078768000</t>
  </si>
  <si>
    <t>Camelback Education, Inc.</t>
  </si>
  <si>
    <t>078959000</t>
  </si>
  <si>
    <t>Candeo Schools, Inc.</t>
  </si>
  <si>
    <t>078534000</t>
  </si>
  <si>
    <t>Canyon Rose Academy, Inc.</t>
  </si>
  <si>
    <t>108715000</t>
  </si>
  <si>
    <t>Carden of Tucson, Inc</t>
  </si>
  <si>
    <t>108777000</t>
  </si>
  <si>
    <t>Career Development, Inc.</t>
  </si>
  <si>
    <t>098745000</t>
  </si>
  <si>
    <t>Career Success</t>
  </si>
  <si>
    <t>078524000</t>
  </si>
  <si>
    <t>Carpe Diem Collegiate High School</t>
  </si>
  <si>
    <t>148761000</t>
  </si>
  <si>
    <t>CASA Academy</t>
  </si>
  <si>
    <t>078218000</t>
  </si>
  <si>
    <t>Center for Academic Success</t>
  </si>
  <si>
    <t>028750000</t>
  </si>
  <si>
    <t>Challenge School, Inc.</t>
  </si>
  <si>
    <t>078772000</t>
  </si>
  <si>
    <t>Challenger Basic School, Inc.</t>
  </si>
  <si>
    <t>078957000</t>
  </si>
  <si>
    <t>Choice Academies</t>
  </si>
  <si>
    <t>Cholla Academy</t>
  </si>
  <si>
    <t>078995000</t>
  </si>
  <si>
    <t>CITY Center for Collaborative Learning</t>
  </si>
  <si>
    <t>108720000</t>
  </si>
  <si>
    <t>Cochise Community Development Corporation</t>
  </si>
  <si>
    <t>028701000</t>
  </si>
  <si>
    <t>Collaborative Pathways, Inc.</t>
  </si>
  <si>
    <t>108909000</t>
  </si>
  <si>
    <t>Compass High School, Inc.</t>
  </si>
  <si>
    <t>108788000</t>
  </si>
  <si>
    <t>Compass Points International, Inc.</t>
  </si>
  <si>
    <t>138501000</t>
  </si>
  <si>
    <t>Concordia Charter School, Inc</t>
  </si>
  <si>
    <t>078530000</t>
  </si>
  <si>
    <t>Cornerstone Charter School, Inc.</t>
  </si>
  <si>
    <t>078994000</t>
  </si>
  <si>
    <t>Country Gardens Charter Schools</t>
  </si>
  <si>
    <t>078513000</t>
  </si>
  <si>
    <t>CPLC Community Schools</t>
  </si>
  <si>
    <t>108505000</t>
  </si>
  <si>
    <t>108793000</t>
  </si>
  <si>
    <t>Create Academy</t>
  </si>
  <si>
    <t>078253000</t>
  </si>
  <si>
    <t>Crown Charter School, Inc.</t>
  </si>
  <si>
    <t xml:space="preserve">Daisy Education Corporation </t>
  </si>
  <si>
    <t>Daisy Education Corporation</t>
  </si>
  <si>
    <t>108666000</t>
  </si>
  <si>
    <t>108502000</t>
  </si>
  <si>
    <t>Daisy Education Corporation Eas</t>
  </si>
  <si>
    <t>Daisy Education Corporation Davis Mothan</t>
  </si>
  <si>
    <t>Daisy Education Corporation Sonoran Science Academy Peoria</t>
  </si>
  <si>
    <t>078577000</t>
  </si>
  <si>
    <t>Desert Heights Charter Schools</t>
  </si>
  <si>
    <t>078621000</t>
  </si>
  <si>
    <t>Desert Rose Academy, Inc.</t>
  </si>
  <si>
    <t>108787000</t>
  </si>
  <si>
    <t>Desert Sky Community School</t>
  </si>
  <si>
    <t>108732000</t>
  </si>
  <si>
    <t>Desert Star Academy</t>
  </si>
  <si>
    <t>Desert Star Community School, Inc.</t>
  </si>
  <si>
    <t>138714000</t>
  </si>
  <si>
    <t>Destiny School, Incorporated</t>
  </si>
  <si>
    <t>048701000</t>
  </si>
  <si>
    <t>Discovery Plus Academy</t>
  </si>
  <si>
    <t>058703000</t>
  </si>
  <si>
    <t>E-Institute Charter Schools, Inc</t>
  </si>
  <si>
    <t>078911000</t>
  </si>
  <si>
    <t>EAGLE College Prep Harmony</t>
  </si>
  <si>
    <t>078202000</t>
  </si>
  <si>
    <t>EAGLE College Prep Maryvale</t>
  </si>
  <si>
    <t>078222000</t>
  </si>
  <si>
    <t>EAGLE College Prep Mesa</t>
  </si>
  <si>
    <t>078223000</t>
  </si>
  <si>
    <t>EAGLE South Mountain Charter, Inc.</t>
  </si>
  <si>
    <t>078541000</t>
  </si>
  <si>
    <t>Eastpointe High School, Inc.</t>
  </si>
  <si>
    <t>108781000</t>
  </si>
  <si>
    <t>Ed Ahead, Inc.</t>
  </si>
  <si>
    <t>108506000</t>
  </si>
  <si>
    <t>The Edge School Inc</t>
  </si>
  <si>
    <t>108653000</t>
  </si>
  <si>
    <t>American Heritage Academy (EdKey)</t>
  </si>
  <si>
    <t>138754000</t>
  </si>
  <si>
    <t>Edkey, Inc. Arizona Conservatory for Arts &amp; Academics</t>
  </si>
  <si>
    <t>Edkey, Inc. Pathfinder</t>
  </si>
  <si>
    <t>078742000</t>
  </si>
  <si>
    <t>Edkey, Inc. Redwood</t>
  </si>
  <si>
    <t>078740000</t>
  </si>
  <si>
    <t>Edkey, Inc. Sequoia</t>
  </si>
  <si>
    <t>078915000</t>
  </si>
  <si>
    <t>Edkey, Inc.Sequoia Choice Schools</t>
  </si>
  <si>
    <t>078705000</t>
  </si>
  <si>
    <t>Edkey, Inc. Pathway</t>
  </si>
  <si>
    <t>078246000</t>
  </si>
  <si>
    <t>Edkey, Inc. Ranch</t>
  </si>
  <si>
    <t>138705000</t>
  </si>
  <si>
    <t>Edkey, Inc.Deaf</t>
  </si>
  <si>
    <t>078744000</t>
  </si>
  <si>
    <t>Edkey, Inc. Sequoia Village</t>
  </si>
  <si>
    <t>078917000</t>
  </si>
  <si>
    <t>Educational Impact, Inc</t>
  </si>
  <si>
    <t>Educational Options Foundation</t>
  </si>
  <si>
    <t>078558000</t>
  </si>
  <si>
    <t>EduPreneurship, Inc.</t>
  </si>
  <si>
    <t>078717000</t>
  </si>
  <si>
    <t>EDUPRIZE SCHOOLS LLC</t>
  </si>
  <si>
    <t>078687000</t>
  </si>
  <si>
    <t>Empower College Prep</t>
  </si>
  <si>
    <t>078401000</t>
  </si>
  <si>
    <t>Espiritu Community Development Corporation</t>
  </si>
  <si>
    <t>078103000</t>
  </si>
  <si>
    <t>078711000</t>
  </si>
  <si>
    <t>Espiritu Schools</t>
  </si>
  <si>
    <t>078275000</t>
  </si>
  <si>
    <t>Estrella Educational Foundation</t>
  </si>
  <si>
    <t>078239000</t>
  </si>
  <si>
    <t>Ethos Academy:  A Challenge Foundation Academy</t>
  </si>
  <si>
    <t>078254000</t>
  </si>
  <si>
    <t>Excalibur Charter School, Inc.</t>
  </si>
  <si>
    <t>078901000</t>
  </si>
  <si>
    <t>Fit Kids, Inc.</t>
  </si>
  <si>
    <t>078785000</t>
  </si>
  <si>
    <t>FLAGSTAFF ARTS AND LEADERSHIP ACADEMY</t>
  </si>
  <si>
    <t>038750000</t>
  </si>
  <si>
    <t>Flagstaff Junior Academy</t>
  </si>
  <si>
    <t>038752000</t>
  </si>
  <si>
    <t>Flagstaff Montessori, LLC</t>
  </si>
  <si>
    <t>038705000</t>
  </si>
  <si>
    <t>Foothills Academy</t>
  </si>
  <si>
    <t>078628000</t>
  </si>
  <si>
    <t>Fountain Hills Charter School</t>
  </si>
  <si>
    <t>078755000</t>
  </si>
  <si>
    <t>Franklin Phonetic Primary School</t>
  </si>
  <si>
    <t>Freedom Academy, Inc</t>
  </si>
  <si>
    <t>078528000</t>
  </si>
  <si>
    <t>GAR, LLC</t>
  </si>
  <si>
    <t>078679000</t>
  </si>
  <si>
    <t>GEM CHARTER SCHOOL</t>
  </si>
  <si>
    <t>078774000</t>
  </si>
  <si>
    <t>Genesis Academy</t>
  </si>
  <si>
    <t>078708000</t>
  </si>
  <si>
    <t>George Gervin Youth Center, Inc.</t>
  </si>
  <si>
    <t>078585000</t>
  </si>
  <si>
    <t>Great Expectations Academy</t>
  </si>
  <si>
    <t>108770000</t>
  </si>
  <si>
    <t>The Griffin Foundation, The</t>
  </si>
  <si>
    <t>108789000</t>
  </si>
  <si>
    <t>Ha:San Educational Services</t>
  </si>
  <si>
    <t>108726000</t>
  </si>
  <si>
    <t>Happy Valley East</t>
  </si>
  <si>
    <t>078594000</t>
  </si>
  <si>
    <t>Happy Valley School, Inc</t>
  </si>
  <si>
    <t>078998000</t>
  </si>
  <si>
    <t>Harvest Power Community Development Group, Inc.</t>
  </si>
  <si>
    <t>148760000</t>
  </si>
  <si>
    <t>Haven Montessori Charter School</t>
  </si>
  <si>
    <t>038755000</t>
  </si>
  <si>
    <t>Heritage Academy Laveen, Inc.</t>
  </si>
  <si>
    <t>078259000</t>
  </si>
  <si>
    <t>Heritage Academy Queen Creek, Inc.</t>
  </si>
  <si>
    <t>078258000</t>
  </si>
  <si>
    <t>Heritage Academy, Inc.</t>
  </si>
  <si>
    <t>078712000</t>
  </si>
  <si>
    <t>Heritage Elementary School</t>
  </si>
  <si>
    <t>078985000</t>
  </si>
  <si>
    <t>Hermosa Montessori Charter School</t>
  </si>
  <si>
    <t>108701000</t>
  </si>
  <si>
    <t>Highland Free School</t>
  </si>
  <si>
    <t>108775000</t>
  </si>
  <si>
    <t>Hirsch Academy: A Challenge Foundation Academy</t>
  </si>
  <si>
    <t>078204000</t>
  </si>
  <si>
    <t>Horizon Community Learning Center</t>
  </si>
  <si>
    <t>078752000</t>
  </si>
  <si>
    <t>Horizon Honors Elementary School</t>
  </si>
  <si>
    <t>078233000</t>
  </si>
  <si>
    <t>Humanities and Sciences Academy of the U.S., Inc.</t>
  </si>
  <si>
    <t>078713000</t>
  </si>
  <si>
    <t>East Mesa Charter Elementary School Imagine</t>
  </si>
  <si>
    <t>078509000</t>
  </si>
  <si>
    <t>Bell Canyon Charter School, Imagine</t>
  </si>
  <si>
    <t>078972000</t>
  </si>
  <si>
    <t xml:space="preserve"> Cortez Park Middle Imagine</t>
  </si>
  <si>
    <t>078975000</t>
  </si>
  <si>
    <t>Imagine Avondale Elementary, Inc.</t>
  </si>
  <si>
    <t>078535000</t>
  </si>
  <si>
    <t>Imagine Avondale Middle, Inc.</t>
  </si>
  <si>
    <t>078553000</t>
  </si>
  <si>
    <t>Imagine Camelback Middle, Inc.</t>
  </si>
  <si>
    <t>078531000</t>
  </si>
  <si>
    <t>Imagine Charter Elementary at Camelback, Inc.</t>
  </si>
  <si>
    <t>078519000</t>
  </si>
  <si>
    <t>Imagine Charter Elementary at Desert West, Inc.</t>
  </si>
  <si>
    <t>078520000</t>
  </si>
  <si>
    <t>Imagine Coolidge Elementary, Inc.</t>
  </si>
  <si>
    <t>078536000</t>
  </si>
  <si>
    <t xml:space="preserve">Imagine Desert West Middle, Inc. </t>
  </si>
  <si>
    <t>078532000</t>
  </si>
  <si>
    <t>Imagine Middle at East Mesa, Inc.</t>
  </si>
  <si>
    <t>078521000</t>
  </si>
  <si>
    <t>Imagine Middle Surprise, Inc.</t>
  </si>
  <si>
    <t>078522000</t>
  </si>
  <si>
    <t>Imagine Prep Coolidge Inc</t>
  </si>
  <si>
    <t>078547000</t>
  </si>
  <si>
    <t>Imagine Prep Superstition, INC</t>
  </si>
  <si>
    <t>078537000</t>
  </si>
  <si>
    <t>Imagine Preparatory Surprise, Inc</t>
  </si>
  <si>
    <t>078538000</t>
  </si>
  <si>
    <t>Imagine Superstition Middle, INC</t>
  </si>
  <si>
    <t>078552000</t>
  </si>
  <si>
    <t>Imagine Rosefield</t>
  </si>
  <si>
    <t>078508000</t>
  </si>
  <si>
    <t>West Gilbert Charter Elementary School, Inc. Imagine</t>
  </si>
  <si>
    <t>078935000</t>
  </si>
  <si>
    <t>West Gilbert Charter Middle School, Inc. Imagine</t>
  </si>
  <si>
    <t>078974000</t>
  </si>
  <si>
    <t>Incito Schools</t>
  </si>
  <si>
    <t>Insititute for Transformatived Education, Inc.</t>
  </si>
  <si>
    <t>108735000</t>
  </si>
  <si>
    <t>Integrity Education Corporation</t>
  </si>
  <si>
    <t>078751000</t>
  </si>
  <si>
    <t>IntelliSchool Charter High School</t>
  </si>
  <si>
    <t>078741000</t>
  </si>
  <si>
    <t>International Commerce Secondary Schools, Inc.</t>
  </si>
  <si>
    <t>078710000</t>
  </si>
  <si>
    <t>James Madison Preparatory School</t>
  </si>
  <si>
    <t>078795000</t>
  </si>
  <si>
    <t>James Sandoval Preparatory High School Crown Pointe</t>
  </si>
  <si>
    <t>078928000</t>
  </si>
  <si>
    <t>Juniper Tree Academy</t>
  </si>
  <si>
    <t>148759000</t>
  </si>
  <si>
    <t>Kaizen Advanced U</t>
  </si>
  <si>
    <t>078240000</t>
  </si>
  <si>
    <t>Kaizen Colegio Petite</t>
  </si>
  <si>
    <t>Kaizen Discover U</t>
  </si>
  <si>
    <t>Kaizen El Dorado High school</t>
  </si>
  <si>
    <t>078718000</t>
  </si>
  <si>
    <t>Kaizen Gilbert Arts</t>
  </si>
  <si>
    <t>078570000</t>
  </si>
  <si>
    <t>Kaizen Havasu</t>
  </si>
  <si>
    <t>078580000</t>
  </si>
  <si>
    <t>Kaizen Liberty Arts</t>
  </si>
  <si>
    <t>078571000</t>
  </si>
  <si>
    <t>Kaizen Maya High</t>
  </si>
  <si>
    <t>078949000</t>
  </si>
  <si>
    <t>Kaizen Mission Heigths</t>
  </si>
  <si>
    <t>078576000</t>
  </si>
  <si>
    <t>Kaizen Skyview</t>
  </si>
  <si>
    <t>108706000</t>
  </si>
  <si>
    <t>Kaizen South Pointe El</t>
  </si>
  <si>
    <t>078999000</t>
  </si>
  <si>
    <t>Kaizen South Pointe Jr Hi</t>
  </si>
  <si>
    <t>078765000</t>
  </si>
  <si>
    <t>Kaizen Summit High</t>
  </si>
  <si>
    <t>078952000</t>
  </si>
  <si>
    <t>Kaizen Tempe Accelerated</t>
  </si>
  <si>
    <t>078954000</t>
  </si>
  <si>
    <t>Kaizen Vista Grove Elem</t>
  </si>
  <si>
    <t>078567000</t>
  </si>
  <si>
    <t>Kaizen Vista Grove Middle</t>
  </si>
  <si>
    <t>078946000</t>
  </si>
  <si>
    <t>Kestrel Shools, Inc.</t>
  </si>
  <si>
    <t>138759000</t>
  </si>
  <si>
    <t>Keystone Montessori Charter School, Inc.</t>
  </si>
  <si>
    <t>078779000</t>
  </si>
  <si>
    <t>Khalsa Family Service</t>
  </si>
  <si>
    <t>108784000</t>
  </si>
  <si>
    <t>Khalsa Montessori Elementary Schools</t>
  </si>
  <si>
    <t>078759000</t>
  </si>
  <si>
    <t>KINGMAN ACADEMY OF LEARNING</t>
  </si>
  <si>
    <t>088620000</t>
  </si>
  <si>
    <t>La Tierra Community School</t>
  </si>
  <si>
    <t>138503000</t>
  </si>
  <si>
    <t>LEAD Charter Schools</t>
  </si>
  <si>
    <t>Leading Edge Acdemy Maricopa</t>
  </si>
  <si>
    <t>118708000</t>
  </si>
  <si>
    <t>Leading Edge Academy Queen Creek</t>
  </si>
  <si>
    <t>078101000</t>
  </si>
  <si>
    <t>Legacy Education Group</t>
  </si>
  <si>
    <t>078507000</t>
  </si>
  <si>
    <t>Legacy Traditional School - Avondale</t>
  </si>
  <si>
    <t>078416000</t>
  </si>
  <si>
    <t>Legacy Traditional School - Casa Grande</t>
  </si>
  <si>
    <t>118718000</t>
  </si>
  <si>
    <t>Legacy Traditional School - Chandler</t>
  </si>
  <si>
    <t>Legacy Traditional School - East Mesa</t>
  </si>
  <si>
    <t>078413000</t>
  </si>
  <si>
    <t>Legacy Traditional School - Gilbert</t>
  </si>
  <si>
    <t>078229000</t>
  </si>
  <si>
    <t>Legacy Traditional School -Glendale</t>
  </si>
  <si>
    <t>Legacy Traditional School - Maricopa</t>
  </si>
  <si>
    <t>078518000</t>
  </si>
  <si>
    <t>Legacy Traditional School - N. Chandler</t>
  </si>
  <si>
    <t>Legacy Traditional School - NW Tucson</t>
  </si>
  <si>
    <t>118713000</t>
  </si>
  <si>
    <t>Legacy Traditional School-Peoria</t>
  </si>
  <si>
    <t>Legacy Traditional School - Phoenix</t>
  </si>
  <si>
    <t>078415000</t>
  </si>
  <si>
    <t>Legacy Traditional School - Queen Creek</t>
  </si>
  <si>
    <t>118715000</t>
  </si>
  <si>
    <t>Legacy Traditional School-Surprise</t>
  </si>
  <si>
    <t>078274000</t>
  </si>
  <si>
    <t>Legacy Traditional School - Laveen Village</t>
  </si>
  <si>
    <t>078215000</t>
  </si>
  <si>
    <t>Leman Academy of Excellence, Inc.</t>
  </si>
  <si>
    <t>108738000</t>
  </si>
  <si>
    <t>Liberty High School</t>
  </si>
  <si>
    <t>048750000</t>
  </si>
  <si>
    <t>Liberty Traditional Charter School</t>
  </si>
  <si>
    <t>078784000</t>
  </si>
  <si>
    <t>Lifelong Learning Research Institute Inc.</t>
  </si>
  <si>
    <t>108908000</t>
  </si>
  <si>
    <t>Little Lamb Community School</t>
  </si>
  <si>
    <t>078997000</t>
  </si>
  <si>
    <t>Madison Highland Prep</t>
  </si>
  <si>
    <t>078219000</t>
  </si>
  <si>
    <t>MCCCD Gateway Early College High School</t>
  </si>
  <si>
    <t>078647000</t>
  </si>
  <si>
    <t>Mary Ellen Halborson Education Foundation</t>
  </si>
  <si>
    <t>138757000</t>
  </si>
  <si>
    <t>Masada Charter School</t>
  </si>
  <si>
    <t>088759000</t>
  </si>
  <si>
    <t>Math and Science Success Academy</t>
  </si>
  <si>
    <t>108798000</t>
  </si>
  <si>
    <t>MCCCD Phoenix College Preparatory Academy</t>
  </si>
  <si>
    <t>078743000</t>
  </si>
  <si>
    <t>Metropolitan Arts Institute, Inc.</t>
  </si>
  <si>
    <t>078906000</t>
  </si>
  <si>
    <t>Mexicayotl Academy, Inc.</t>
  </si>
  <si>
    <t>128703000</t>
  </si>
  <si>
    <t>Midtown Primary School</t>
  </si>
  <si>
    <t>078976000</t>
  </si>
  <si>
    <t>Milestones Charter School</t>
  </si>
  <si>
    <t>078791000</t>
  </si>
  <si>
    <t>Mingus Springs Charter School</t>
  </si>
  <si>
    <t>138712000</t>
  </si>
  <si>
    <t>Mohave  Accelerated Elementary School</t>
  </si>
  <si>
    <t>088703000</t>
  </si>
  <si>
    <t>Mohave Accelerated Learning Center</t>
  </si>
  <si>
    <t>088758000</t>
  </si>
  <si>
    <t>Montessori Academy</t>
  </si>
  <si>
    <t>078977000</t>
  </si>
  <si>
    <t>Montessori Day Public Schools Chartered</t>
  </si>
  <si>
    <t>078758000</t>
  </si>
  <si>
    <t>Montessori Education Centre - Charter School</t>
  </si>
  <si>
    <t>078763000</t>
  </si>
  <si>
    <t>Montessori House</t>
  </si>
  <si>
    <t>078936000</t>
  </si>
  <si>
    <t>Montessori Schoolhouse of Tucson</t>
  </si>
  <si>
    <t>108703000</t>
  </si>
  <si>
    <t>Morrison Education Group dba Sun Valley Charter School</t>
  </si>
  <si>
    <t>078556000</t>
  </si>
  <si>
    <t>Mountain Oak Charter School, Inc.</t>
  </si>
  <si>
    <t>138768000</t>
  </si>
  <si>
    <t>Mountain Rose Academy, Inc.</t>
  </si>
  <si>
    <t>108769000</t>
  </si>
  <si>
    <t>Mountain School Inc.</t>
  </si>
  <si>
    <t>New Horizon School for the Performing Arts</t>
  </si>
  <si>
    <t>078771000</t>
  </si>
  <si>
    <t>New School for the Arts</t>
  </si>
  <si>
    <t>078903000</t>
  </si>
  <si>
    <t>New School for the Arts Middle</t>
  </si>
  <si>
    <t>078981000</t>
  </si>
  <si>
    <t>New World Educational Center</t>
  </si>
  <si>
    <t>078760000</t>
  </si>
  <si>
    <t>Noah Webster Schools-Mesa</t>
  </si>
  <si>
    <t>078930000</t>
  </si>
  <si>
    <t>Noah Webster Schools-Pima</t>
  </si>
  <si>
    <t>078261000</t>
  </si>
  <si>
    <t>NORTH STAR CHARTER SCHOOL, INC.</t>
  </si>
  <si>
    <t>078945000</t>
  </si>
  <si>
    <t>Northland Preparatory Academy</t>
  </si>
  <si>
    <t>038701000</t>
  </si>
  <si>
    <t>Nosotros Academy</t>
  </si>
  <si>
    <t>108707000</t>
  </si>
  <si>
    <t>Ombudsman Educational Services, Ltd.</t>
  </si>
  <si>
    <t>078767000</t>
  </si>
  <si>
    <t>Omega Alpha Academy</t>
  </si>
  <si>
    <t>028751000</t>
  </si>
  <si>
    <t>Open Doors Community School</t>
  </si>
  <si>
    <t>108512000</t>
  </si>
  <si>
    <t>P.L.C. Charter Schools</t>
  </si>
  <si>
    <t>078907000</t>
  </si>
  <si>
    <t>Pace Preparatory Academy, Inc.</t>
  </si>
  <si>
    <t>138758000</t>
  </si>
  <si>
    <t>Painted Desert Demonstration Projects, Inc.</t>
  </si>
  <si>
    <t>038753000</t>
  </si>
  <si>
    <t>Painted DesertMontessori</t>
  </si>
  <si>
    <t>Painted Pony Ranch Charter</t>
  </si>
  <si>
    <t>138756000</t>
  </si>
  <si>
    <t>Pan American Elementary</t>
  </si>
  <si>
    <t>Paragon Management, Inc.</t>
  </si>
  <si>
    <t>078912000</t>
  </si>
  <si>
    <t>Paramount Education Studies Inc</t>
  </si>
  <si>
    <t>138755000</t>
  </si>
  <si>
    <t>Park View School, Inc.</t>
  </si>
  <si>
    <t>PAS Charter Inc.</t>
  </si>
  <si>
    <t>078963000</t>
  </si>
  <si>
    <t>Patagonia Montessori Elementary School</t>
  </si>
  <si>
    <t>128725000</t>
  </si>
  <si>
    <t>Pathfinder Charter School Foundation Imagine Cortez El</t>
  </si>
  <si>
    <t>078792000</t>
  </si>
  <si>
    <t>Pathways in Education-Arizona</t>
  </si>
  <si>
    <t>PEAK School, Inc., The</t>
  </si>
  <si>
    <t>038702000</t>
  </si>
  <si>
    <t>Pensar Academy</t>
  </si>
  <si>
    <t>078238000</t>
  </si>
  <si>
    <t>Phoenix Advantage Charter School</t>
  </si>
  <si>
    <t>078714000</t>
  </si>
  <si>
    <t>Phoenix Education Management LLC</t>
  </si>
  <si>
    <t>078716000</t>
  </si>
  <si>
    <t>The Phoenix School of Academic Excellence</t>
  </si>
  <si>
    <t>078776000</t>
  </si>
  <si>
    <t>Pillar Charter School</t>
  </si>
  <si>
    <t>078504000</t>
  </si>
  <si>
    <t>Pima Prevention Partnership Arizona Collegiate High School</t>
  </si>
  <si>
    <t>108507000</t>
  </si>
  <si>
    <t>Pima Prevention Partnership</t>
  </si>
  <si>
    <t>108799000</t>
  </si>
  <si>
    <t>108711000</t>
  </si>
  <si>
    <t>Pima Rose Academy, Inc.</t>
  </si>
  <si>
    <t>108602000</t>
  </si>
  <si>
    <t>PINE FOREST EDUCATION ASSOCIATION, INC</t>
  </si>
  <si>
    <t>038706000</t>
  </si>
  <si>
    <t>Pinnacle Education-Casa Grande</t>
  </si>
  <si>
    <t>118704000</t>
  </si>
  <si>
    <t>Pinnacle Education-Kino Academy, Inc.</t>
  </si>
  <si>
    <t>128701000</t>
  </si>
  <si>
    <t>Pinnacle Education-Tempe, Inc</t>
  </si>
  <si>
    <t>078726000</t>
  </si>
  <si>
    <t>Pinnacle Education-Westmark Chandler Boulevard, Inc</t>
  </si>
  <si>
    <t>078920000</t>
  </si>
  <si>
    <t>Pioneer Preparatory School</t>
  </si>
  <si>
    <t>078550000</t>
  </si>
  <si>
    <t>Pointe Educational Services</t>
  </si>
  <si>
    <t>078925000</t>
  </si>
  <si>
    <t>PPEP Tec High School</t>
  </si>
  <si>
    <t>108744000</t>
  </si>
  <si>
    <t>Portable Practical Education Program (PPEP, Inc)</t>
  </si>
  <si>
    <t>108796000</t>
  </si>
  <si>
    <t>Premier Charter High School</t>
  </si>
  <si>
    <t>078939000</t>
  </si>
  <si>
    <t>PRESCOTT VALLEY CHARTER SCHOOL</t>
  </si>
  <si>
    <t>078516000</t>
  </si>
  <si>
    <t>Presidio School</t>
  </si>
  <si>
    <t>108778000</t>
  </si>
  <si>
    <t>Reid Traditional Schools' Painted Rock Academy</t>
  </si>
  <si>
    <t>078209000</t>
  </si>
  <si>
    <t>Reid Traditional Schools' Valley Academy</t>
  </si>
  <si>
    <t>078749000</t>
  </si>
  <si>
    <t>Research Based Education Corporation</t>
  </si>
  <si>
    <t>078560000</t>
  </si>
  <si>
    <t>Ridgeline Academy, Inc.</t>
  </si>
  <si>
    <t>078609000</t>
  </si>
  <si>
    <t>RSD Charter School</t>
  </si>
  <si>
    <t>078735000</t>
  </si>
  <si>
    <t>SAGE ACADEMY CHARTER SCHOOL</t>
  </si>
  <si>
    <t>078688000</t>
  </si>
  <si>
    <t>SRPMIC COMMUNITY SCHOOLS</t>
  </si>
  <si>
    <t>078656000</t>
  </si>
  <si>
    <t>San Tan Montessori School, Inc.</t>
  </si>
  <si>
    <t>078539000</t>
  </si>
  <si>
    <t>SANTA CRUZ VALLEY OPPORTUNITIES IN EDUCATION</t>
  </si>
  <si>
    <t>108719000</t>
  </si>
  <si>
    <t>Satori, Inc.</t>
  </si>
  <si>
    <t>SC Jensen Corporation</t>
  </si>
  <si>
    <t>Science Technology Engineering and Mathamatics Arizona</t>
  </si>
  <si>
    <t>Scottsdale Country Day School</t>
  </si>
  <si>
    <t>078243000</t>
  </si>
  <si>
    <t>Sedona Charter School, Inc.</t>
  </si>
  <si>
    <t>138708000</t>
  </si>
  <si>
    <t>Self Development Academy-Phoenix</t>
  </si>
  <si>
    <t>078256000</t>
  </si>
  <si>
    <t>Self Development Charter School</t>
  </si>
  <si>
    <t>078796000</t>
  </si>
  <si>
    <t>Shonto Preparatory Tehcnology High School</t>
  </si>
  <si>
    <t>098746000</t>
  </si>
  <si>
    <t>Skyline Gila River Schools, LLC</t>
  </si>
  <si>
    <t>078566000</t>
  </si>
  <si>
    <t>Skyline Schools, Inc</t>
  </si>
  <si>
    <t>078914000</t>
  </si>
  <si>
    <t>Skyview School, Inc.</t>
  </si>
  <si>
    <t>138752000</t>
  </si>
  <si>
    <t>South Phoenix Academy, Inc.</t>
  </si>
  <si>
    <t>078599000</t>
  </si>
  <si>
    <t>South Valley Academy, Inc.</t>
  </si>
  <si>
    <t>078578000</t>
  </si>
  <si>
    <t>Southern Arizona Community Academy, Inc.</t>
  </si>
  <si>
    <t>108772000</t>
  </si>
  <si>
    <t>Southgate Academy, Inc</t>
  </si>
  <si>
    <t>108779000</t>
  </si>
  <si>
    <t>Southwest Leadership Academy</t>
  </si>
  <si>
    <t>078228000</t>
  </si>
  <si>
    <t>STEP UP Schools, Inc.</t>
  </si>
  <si>
    <t>078634000</t>
  </si>
  <si>
    <t>Stepping Stones Academy, Inc.</t>
  </si>
  <si>
    <t>078781000</t>
  </si>
  <si>
    <t>StrengthBuilding Partners</t>
  </si>
  <si>
    <t>108227000</t>
  </si>
  <si>
    <t>SUCCESS SCHOOL ARIZONA CHARTER ACADEMY</t>
  </si>
  <si>
    <t>078924000</t>
  </si>
  <si>
    <t>Telesis Center for Learning, Inc.</t>
  </si>
  <si>
    <t>088702000</t>
  </si>
  <si>
    <t>Tempe Preparatory Academy</t>
  </si>
  <si>
    <t>078761000</t>
  </si>
  <si>
    <t>The Charter Foundation Inc. AmeriSchools Academy</t>
  </si>
  <si>
    <t>108722000</t>
  </si>
  <si>
    <t>The FARM at Mission Montessori</t>
  </si>
  <si>
    <t>078213000</t>
  </si>
  <si>
    <t>The French American Schol</t>
  </si>
  <si>
    <t>The Grande Innovation Academy</t>
  </si>
  <si>
    <t>118717000</t>
  </si>
  <si>
    <t>The Odyssey Preparatory Academy, Inc.</t>
  </si>
  <si>
    <t>078561000</t>
  </si>
  <si>
    <t>The Paideia Academies, Inc.</t>
  </si>
  <si>
    <t>078206000</t>
  </si>
  <si>
    <t>The Think Through Academy</t>
  </si>
  <si>
    <t>Triumphant Learning Center</t>
  </si>
  <si>
    <t>058702000</t>
  </si>
  <si>
    <t>Tucson Country Day School, Inc.</t>
  </si>
  <si>
    <t>108773000</t>
  </si>
  <si>
    <t>Tucson International Academy, Inc.</t>
  </si>
  <si>
    <t>108714000</t>
  </si>
  <si>
    <t>TUCSON PREPARATORY SCHOOL</t>
  </si>
  <si>
    <t>108768000</t>
  </si>
  <si>
    <t>Tucson Youth Development, Inc./ACE Charter High School</t>
  </si>
  <si>
    <t>108660000</t>
  </si>
  <si>
    <t>Twenty First Century Charter School, Inc. Bennett Academy</t>
  </si>
  <si>
    <t>078630000</t>
  </si>
  <si>
    <t>Valley of the Sun Waldorf Education Association</t>
  </si>
  <si>
    <t>078964000</t>
  </si>
  <si>
    <t>Vector School District, Inc</t>
  </si>
  <si>
    <t>078562000</t>
  </si>
  <si>
    <t>Victory Collegiate Academy</t>
  </si>
  <si>
    <t>078410000</t>
  </si>
  <si>
    <t>Victory High School, Inc.</t>
  </si>
  <si>
    <t>078757000</t>
  </si>
  <si>
    <t>Villa Montessori Charter School</t>
  </si>
  <si>
    <t>078715000</t>
  </si>
  <si>
    <t>Vista Charter</t>
  </si>
  <si>
    <t>078960000</t>
  </si>
  <si>
    <t>Vista College Preparatory, Inc.</t>
  </si>
  <si>
    <t>078224000</t>
  </si>
  <si>
    <t>West Valley Arts &amp; Technology Academy</t>
  </si>
  <si>
    <t>Western School of Science and Technology</t>
  </si>
  <si>
    <t>078221000</t>
  </si>
  <si>
    <t>Young Scholars Academy Charter School</t>
  </si>
  <si>
    <t>088755000</t>
  </si>
  <si>
    <t>Yuma Private Industry Council dba Ed Opportunity Center</t>
  </si>
  <si>
    <t>148758000</t>
  </si>
  <si>
    <t>Full Time Certified Teachers</t>
  </si>
  <si>
    <t>Full Time Non-Certified Teachers</t>
  </si>
  <si>
    <t>Full Time Contract Teachers</t>
  </si>
  <si>
    <t>Total Teachers</t>
  </si>
  <si>
    <t>Cert+Non-Cert Total</t>
  </si>
  <si>
    <t>Total Cert-Non-cert salares</t>
  </si>
  <si>
    <t>Cert Regular Education</t>
  </si>
  <si>
    <t>Cert Special Education</t>
  </si>
  <si>
    <t>Non-CertRegular Education</t>
  </si>
  <si>
    <t>Total Both</t>
  </si>
  <si>
    <t>% in ASRS</t>
  </si>
  <si>
    <t>Total In ASRS</t>
  </si>
  <si>
    <t>Benefits/pupil</t>
  </si>
  <si>
    <t>Benefits % Salary</t>
  </si>
  <si>
    <t>No data</t>
  </si>
  <si>
    <t>ASRS Shortfall</t>
  </si>
  <si>
    <t>Total Leona Group</t>
  </si>
  <si>
    <t>Total Imagine</t>
  </si>
  <si>
    <t>Total Legacy</t>
  </si>
  <si>
    <t>Total Basis</t>
  </si>
  <si>
    <t>Total Great Hearts</t>
  </si>
  <si>
    <t>Total Non-ASRS</t>
  </si>
  <si>
    <t>Page 10 Total Salaries</t>
  </si>
  <si>
    <t>Page 10 Total Benefits</t>
  </si>
  <si>
    <t>Not in ASRS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</si>
</sst>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&quot;$&quot;#,##0;[Red]&quot;$&quot;#,##0"/>
    <numFmt numFmtId="169" formatCode="_-* #,##0_-;\-* #,##0_-;_-* &quot;-&quot;??_-;_-@_-"/>
    <numFmt numFmtId="170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0" fillId="0" borderId="0" xfId="0" applyNumberFormat="1"/>
    <xf numFmtId="1" fontId="0" fillId="0" borderId="0" xfId="0" applyNumberFormat="1"/>
    <xf numFmtId="169" fontId="0" fillId="0" borderId="0" xfId="1" applyNumberFormat="1" applyFont="1"/>
    <xf numFmtId="169" fontId="0" fillId="0" borderId="0" xfId="0" applyNumberFormat="1"/>
    <xf numFmtId="170" fontId="0" fillId="0" borderId="0" xfId="0" applyNumberFormat="1"/>
    <xf numFmtId="9" fontId="0" fillId="0" borderId="0" xfId="0" applyNumberFormat="1"/>
    <xf numFmtId="166" fontId="0" fillId="0" borderId="0" xfId="1" applyNumberFormat="1" applyFont="1"/>
  </cellXfs>
  <cellStyles count="1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2"/>
  <sheetViews>
    <sheetView tabSelected="1" workbookViewId="0">
      <pane ySplit="1" topLeftCell="A113" activePane="bottomLeft" state="frozen"/>
      <selection pane="bottomLeft" activeCell="A138" sqref="A138"/>
    </sheetView>
  </sheetViews>
  <sheetFormatPr baseColWidth="10" defaultRowHeight="15" x14ac:dyDescent="0"/>
  <cols>
    <col min="2" max="2" width="11.5" bestFit="1" customWidth="1"/>
    <col min="3" max="3" width="37.6640625" customWidth="1"/>
    <col min="6" max="10" width="11.1640625" bestFit="1" customWidth="1"/>
    <col min="11" max="11" width="15.33203125" style="3" bestFit="1" customWidth="1"/>
    <col min="12" max="12" width="14.33203125" style="3" bestFit="1" customWidth="1"/>
    <col min="13" max="14" width="15.5" style="3" bestFit="1" customWidth="1"/>
    <col min="15" max="15" width="15.33203125" style="3" bestFit="1" customWidth="1"/>
    <col min="16" max="16" width="15.1640625" style="3" bestFit="1" customWidth="1"/>
    <col min="17" max="17" width="15.1640625" style="3" customWidth="1"/>
    <col min="18" max="18" width="14.33203125" customWidth="1"/>
  </cols>
  <sheetData>
    <row r="1" spans="1:18" s="1" customFormat="1" ht="60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782</v>
      </c>
      <c r="G1" s="1" t="s">
        <v>783</v>
      </c>
      <c r="H1" s="1" t="s">
        <v>786</v>
      </c>
      <c r="I1" s="1" t="s">
        <v>784</v>
      </c>
      <c r="J1" s="1" t="s">
        <v>785</v>
      </c>
      <c r="K1" s="2" t="s">
        <v>788</v>
      </c>
      <c r="L1" s="2" t="s">
        <v>789</v>
      </c>
      <c r="M1" s="2" t="s">
        <v>790</v>
      </c>
      <c r="N1" s="2" t="s">
        <v>787</v>
      </c>
      <c r="O1" s="2" t="s">
        <v>804</v>
      </c>
      <c r="P1" s="2" t="s">
        <v>805</v>
      </c>
      <c r="Q1" s="2" t="s">
        <v>795</v>
      </c>
      <c r="R1" s="1" t="s">
        <v>794</v>
      </c>
    </row>
    <row r="2" spans="1:18">
      <c r="F2" s="1"/>
      <c r="G2" s="1"/>
      <c r="H2" s="1"/>
      <c r="I2" s="1"/>
      <c r="J2" s="1"/>
      <c r="K2" s="2"/>
      <c r="L2" s="2"/>
      <c r="M2" s="2"/>
      <c r="O2" s="2"/>
      <c r="P2" s="2"/>
      <c r="Q2" s="2"/>
    </row>
    <row r="3" spans="1:18">
      <c r="A3" t="s">
        <v>0</v>
      </c>
      <c r="B3">
        <v>610</v>
      </c>
      <c r="C3" t="s">
        <v>17</v>
      </c>
      <c r="D3" t="s">
        <v>18</v>
      </c>
      <c r="F3">
        <v>0</v>
      </c>
      <c r="G3">
        <v>44</v>
      </c>
      <c r="H3">
        <f>SUM(F3:G3)</f>
        <v>44</v>
      </c>
      <c r="I3">
        <v>3</v>
      </c>
      <c r="J3">
        <f>H3+I3</f>
        <v>47</v>
      </c>
      <c r="K3" s="3">
        <v>2181135</v>
      </c>
      <c r="L3" s="3">
        <v>88820</v>
      </c>
      <c r="M3" s="3">
        <v>0</v>
      </c>
      <c r="N3" s="3">
        <f>SUM(K3:M3)</f>
        <v>2269955</v>
      </c>
      <c r="O3" s="3">
        <v>2394259</v>
      </c>
      <c r="P3" s="3">
        <v>684109</v>
      </c>
      <c r="Q3" s="7">
        <f>P3/O3</f>
        <v>0.28572890401581452</v>
      </c>
      <c r="R3" s="3">
        <f>P3/B3</f>
        <v>1121.4901639344262</v>
      </c>
    </row>
    <row r="4" spans="1:18">
      <c r="A4" t="s">
        <v>0</v>
      </c>
      <c r="B4">
        <v>157</v>
      </c>
      <c r="C4" t="s">
        <v>21</v>
      </c>
      <c r="D4" t="s">
        <v>22</v>
      </c>
      <c r="F4">
        <v>0</v>
      </c>
      <c r="G4">
        <v>0</v>
      </c>
      <c r="H4">
        <f>SUM(F4:G4)</f>
        <v>0</v>
      </c>
      <c r="I4">
        <v>11</v>
      </c>
      <c r="J4">
        <f>H4+I4</f>
        <v>11</v>
      </c>
      <c r="K4" s="3">
        <v>0</v>
      </c>
      <c r="M4" s="3">
        <v>0</v>
      </c>
      <c r="N4" s="3">
        <f>SUM(K4:M4)</f>
        <v>0</v>
      </c>
      <c r="O4" s="3">
        <v>831802</v>
      </c>
      <c r="P4" s="3">
        <v>169263</v>
      </c>
      <c r="Q4" s="7">
        <f t="shared" ref="Q4:Q84" si="0">P4/O4</f>
        <v>0.20348953236467332</v>
      </c>
      <c r="R4" s="3">
        <f>P4/B4</f>
        <v>1078.1082802547771</v>
      </c>
    </row>
    <row r="5" spans="1:18">
      <c r="A5" t="s">
        <v>0</v>
      </c>
      <c r="B5">
        <v>180</v>
      </c>
      <c r="C5" t="s">
        <v>23</v>
      </c>
      <c r="D5" t="s">
        <v>24</v>
      </c>
      <c r="F5">
        <v>7.5</v>
      </c>
      <c r="G5">
        <v>0</v>
      </c>
      <c r="H5">
        <f>SUM(F5:G5)</f>
        <v>7.5</v>
      </c>
      <c r="I5">
        <v>0</v>
      </c>
      <c r="J5">
        <f>H5+I5</f>
        <v>7.5</v>
      </c>
      <c r="K5" s="3">
        <v>431016</v>
      </c>
      <c r="L5" s="3">
        <v>25800</v>
      </c>
      <c r="M5" s="3">
        <v>0</v>
      </c>
      <c r="N5" s="3">
        <f>SUM(K5:M5)</f>
        <v>456816</v>
      </c>
      <c r="O5" s="3">
        <v>651781</v>
      </c>
      <c r="P5" s="3">
        <v>198050</v>
      </c>
      <c r="Q5" s="7">
        <f t="shared" si="0"/>
        <v>0.30385973202655492</v>
      </c>
      <c r="R5" s="3">
        <f>P5/B5</f>
        <v>1100.2777777777778</v>
      </c>
    </row>
    <row r="6" spans="1:18">
      <c r="A6" t="s">
        <v>0</v>
      </c>
      <c r="B6">
        <v>360</v>
      </c>
      <c r="C6" t="s">
        <v>25</v>
      </c>
      <c r="D6" t="s">
        <v>26</v>
      </c>
      <c r="F6">
        <v>13</v>
      </c>
      <c r="G6">
        <v>5</v>
      </c>
      <c r="H6">
        <f>SUM(F6:G6)</f>
        <v>18</v>
      </c>
      <c r="J6">
        <f>H6+I6</f>
        <v>18</v>
      </c>
      <c r="K6" s="3">
        <v>616087</v>
      </c>
      <c r="M6" s="3">
        <v>225006</v>
      </c>
      <c r="N6" s="3">
        <f>SUM(K6:M6)</f>
        <v>841093</v>
      </c>
      <c r="O6" s="3">
        <v>1345674</v>
      </c>
      <c r="P6" s="3">
        <v>275614</v>
      </c>
      <c r="Q6" s="7">
        <f t="shared" si="0"/>
        <v>0.20481483628278468</v>
      </c>
      <c r="R6" s="3">
        <f>P6/B6</f>
        <v>765.59444444444443</v>
      </c>
    </row>
    <row r="7" spans="1:18">
      <c r="A7" t="s">
        <v>0</v>
      </c>
      <c r="B7">
        <v>100</v>
      </c>
      <c r="C7" t="s">
        <v>29</v>
      </c>
      <c r="D7" t="s">
        <v>30</v>
      </c>
      <c r="F7">
        <v>1</v>
      </c>
      <c r="G7">
        <v>2</v>
      </c>
      <c r="H7">
        <f>SUM(F7:G7)</f>
        <v>3</v>
      </c>
      <c r="J7">
        <f>H7+I7</f>
        <v>3</v>
      </c>
      <c r="K7" s="3">
        <v>55178</v>
      </c>
      <c r="L7" s="3">
        <v>26500</v>
      </c>
      <c r="M7" s="3">
        <v>41456</v>
      </c>
      <c r="N7" s="3">
        <f>SUM(K7:M7)</f>
        <v>123134</v>
      </c>
      <c r="O7" s="3">
        <v>333508</v>
      </c>
      <c r="P7" s="3">
        <v>73262</v>
      </c>
      <c r="Q7" s="7">
        <f t="shared" si="0"/>
        <v>0.21967089245235497</v>
      </c>
      <c r="R7" s="3">
        <f>P7/B7</f>
        <v>732.62</v>
      </c>
    </row>
    <row r="8" spans="1:18">
      <c r="A8" t="s">
        <v>0</v>
      </c>
      <c r="B8">
        <v>10</v>
      </c>
      <c r="C8" t="s">
        <v>31</v>
      </c>
      <c r="D8" t="s">
        <v>32</v>
      </c>
      <c r="F8">
        <v>1</v>
      </c>
      <c r="H8">
        <f>SUM(F8:G8)</f>
        <v>1</v>
      </c>
      <c r="J8">
        <f>H8+I8</f>
        <v>1</v>
      </c>
      <c r="K8" s="3">
        <v>49987</v>
      </c>
      <c r="M8" s="3">
        <v>0</v>
      </c>
      <c r="N8" s="3">
        <f>SUM(K8:M8)</f>
        <v>49987</v>
      </c>
      <c r="O8" s="3">
        <v>67379</v>
      </c>
      <c r="P8" s="3">
        <v>22014</v>
      </c>
      <c r="Q8" s="7">
        <f t="shared" si="0"/>
        <v>0.32671900740586829</v>
      </c>
      <c r="R8" s="3">
        <f>P8/B8</f>
        <v>2201.4</v>
      </c>
    </row>
    <row r="9" spans="1:18">
      <c r="A9" t="s">
        <v>0</v>
      </c>
      <c r="B9">
        <v>11</v>
      </c>
      <c r="C9" t="s">
        <v>31</v>
      </c>
      <c r="D9" t="s">
        <v>33</v>
      </c>
      <c r="F9">
        <v>1</v>
      </c>
      <c r="H9">
        <f>SUM(F9:G9)</f>
        <v>1</v>
      </c>
      <c r="J9">
        <f>H9+I9</f>
        <v>1</v>
      </c>
      <c r="K9" s="3">
        <v>49987</v>
      </c>
      <c r="M9" s="3">
        <v>0</v>
      </c>
      <c r="N9" s="3">
        <f>SUM(K9:M9)</f>
        <v>49987</v>
      </c>
      <c r="O9" s="3">
        <v>341253</v>
      </c>
      <c r="P9" s="3">
        <v>153124</v>
      </c>
      <c r="Q9" s="7">
        <f t="shared" si="0"/>
        <v>0.44871107360228335</v>
      </c>
      <c r="R9" s="3">
        <f>P9/B9</f>
        <v>13920.363636363636</v>
      </c>
    </row>
    <row r="10" spans="1:18">
      <c r="A10" t="s">
        <v>0</v>
      </c>
      <c r="B10">
        <v>775</v>
      </c>
      <c r="C10" t="s">
        <v>38</v>
      </c>
      <c r="D10" t="s">
        <v>39</v>
      </c>
      <c r="F10">
        <v>0</v>
      </c>
      <c r="G10">
        <v>0</v>
      </c>
      <c r="H10">
        <f>SUM(F10:G10)</f>
        <v>0</v>
      </c>
      <c r="I10">
        <v>33</v>
      </c>
      <c r="J10">
        <f>H10+I10</f>
        <v>33</v>
      </c>
      <c r="K10" s="3">
        <v>0</v>
      </c>
      <c r="M10" s="3">
        <v>0</v>
      </c>
      <c r="N10" s="3">
        <f>SUM(K10:M10)</f>
        <v>0</v>
      </c>
      <c r="O10" s="3">
        <v>448475</v>
      </c>
      <c r="P10" s="3">
        <v>779606</v>
      </c>
      <c r="Q10" s="7">
        <f t="shared" si="0"/>
        <v>1.7383488488767489</v>
      </c>
      <c r="R10" s="3">
        <f>P10/B10</f>
        <v>1005.9432258064517</v>
      </c>
    </row>
    <row r="11" spans="1:18">
      <c r="A11" t="s">
        <v>0</v>
      </c>
      <c r="B11">
        <v>237</v>
      </c>
      <c r="C11" t="s">
        <v>64</v>
      </c>
      <c r="D11" t="s">
        <v>65</v>
      </c>
      <c r="F11">
        <v>5</v>
      </c>
      <c r="G11">
        <v>13</v>
      </c>
      <c r="H11">
        <f>SUM(F11:G11)</f>
        <v>18</v>
      </c>
      <c r="I11">
        <v>0</v>
      </c>
      <c r="J11">
        <f>H11+I11</f>
        <v>18</v>
      </c>
      <c r="K11" s="3">
        <v>144000</v>
      </c>
      <c r="M11" s="3">
        <v>444247</v>
      </c>
      <c r="N11" s="3">
        <f>SUM(K11:M11)</f>
        <v>588247</v>
      </c>
      <c r="O11" s="3">
        <v>1294747</v>
      </c>
      <c r="P11" s="3">
        <v>391352</v>
      </c>
      <c r="Q11" s="7">
        <f t="shared" si="0"/>
        <v>0.30226136843723139</v>
      </c>
      <c r="R11" s="3">
        <f>P11/B11</f>
        <v>1651.2742616033756</v>
      </c>
    </row>
    <row r="12" spans="1:18">
      <c r="A12" t="s">
        <v>0</v>
      </c>
      <c r="B12">
        <v>78</v>
      </c>
      <c r="C12" t="s">
        <v>108</v>
      </c>
      <c r="D12">
        <v>78412000</v>
      </c>
      <c r="E12">
        <v>134379</v>
      </c>
      <c r="F12">
        <v>3</v>
      </c>
      <c r="G12">
        <v>1</v>
      </c>
      <c r="H12">
        <f>SUM(F12:G12)</f>
        <v>4</v>
      </c>
      <c r="I12">
        <v>0</v>
      </c>
      <c r="J12">
        <f>H12+I12</f>
        <v>4</v>
      </c>
      <c r="K12" s="3">
        <v>128713</v>
      </c>
      <c r="M12" s="3">
        <v>47990</v>
      </c>
      <c r="N12" s="3">
        <f>SUM(K12:M12)</f>
        <v>176703</v>
      </c>
      <c r="O12" s="3">
        <v>281964</v>
      </c>
      <c r="P12" s="3">
        <v>79391</v>
      </c>
      <c r="Q12" s="7">
        <f>P12/O12</f>
        <v>0.28156431317473152</v>
      </c>
      <c r="R12" s="3">
        <f>P12/B12</f>
        <v>1017.8333333333334</v>
      </c>
    </row>
    <row r="13" spans="1:18">
      <c r="A13" t="s">
        <v>0</v>
      </c>
      <c r="B13">
        <v>121</v>
      </c>
      <c r="C13" t="s">
        <v>108</v>
      </c>
      <c r="D13" t="s">
        <v>109</v>
      </c>
      <c r="E13">
        <v>87403</v>
      </c>
      <c r="F13">
        <v>8</v>
      </c>
      <c r="G13">
        <v>0</v>
      </c>
      <c r="H13">
        <f>SUM(F13:G13)</f>
        <v>8</v>
      </c>
      <c r="I13">
        <v>0</v>
      </c>
      <c r="J13">
        <f>H13+I13</f>
        <v>8</v>
      </c>
      <c r="K13" s="3">
        <v>421813</v>
      </c>
      <c r="M13" s="3">
        <v>0</v>
      </c>
      <c r="N13" s="3">
        <f>SUM(K13:M13)</f>
        <v>421813</v>
      </c>
      <c r="O13" s="3">
        <v>622287</v>
      </c>
      <c r="P13" s="3">
        <v>164278</v>
      </c>
      <c r="Q13" s="7">
        <f>P13/O13</f>
        <v>0.26399073096497278</v>
      </c>
      <c r="R13" s="3">
        <f>P13/B13</f>
        <v>1357.6694214876034</v>
      </c>
    </row>
    <row r="14" spans="1:18">
      <c r="A14" t="s">
        <v>0</v>
      </c>
      <c r="B14">
        <v>488</v>
      </c>
      <c r="C14" t="s">
        <v>108</v>
      </c>
      <c r="D14" t="s">
        <v>110</v>
      </c>
      <c r="E14">
        <v>85816</v>
      </c>
      <c r="F14">
        <v>13</v>
      </c>
      <c r="G14">
        <v>7</v>
      </c>
      <c r="H14">
        <f>SUM(F14:G14)</f>
        <v>20</v>
      </c>
      <c r="I14">
        <v>0</v>
      </c>
      <c r="J14">
        <f>H14+I14</f>
        <v>20</v>
      </c>
      <c r="K14" s="3">
        <v>614309</v>
      </c>
      <c r="L14" s="3">
        <v>25481</v>
      </c>
      <c r="M14" s="3">
        <v>337437</v>
      </c>
      <c r="N14" s="3">
        <f>SUM(K14:M14)</f>
        <v>977227</v>
      </c>
      <c r="O14" s="3">
        <v>1626684</v>
      </c>
      <c r="P14" s="3">
        <v>438818</v>
      </c>
      <c r="Q14" s="7">
        <f>P14/O14</f>
        <v>0.2697622894182275</v>
      </c>
      <c r="R14" s="3">
        <f>P14/B14</f>
        <v>899.21721311475414</v>
      </c>
    </row>
    <row r="15" spans="1:18">
      <c r="A15" t="s">
        <v>0</v>
      </c>
      <c r="B15">
        <v>278</v>
      </c>
      <c r="C15" t="s">
        <v>108</v>
      </c>
      <c r="D15" t="s">
        <v>111</v>
      </c>
      <c r="E15">
        <v>91131</v>
      </c>
      <c r="F15">
        <v>5</v>
      </c>
      <c r="G15">
        <v>5</v>
      </c>
      <c r="H15">
        <f>SUM(F15:G15)</f>
        <v>10</v>
      </c>
      <c r="I15">
        <v>0</v>
      </c>
      <c r="J15">
        <f>H15+I15</f>
        <v>10</v>
      </c>
      <c r="K15" s="3">
        <v>256479</v>
      </c>
      <c r="M15" s="3">
        <v>221180</v>
      </c>
      <c r="N15" s="3">
        <f>SUM(K15:M15)</f>
        <v>477659</v>
      </c>
      <c r="O15" s="3">
        <v>856070</v>
      </c>
      <c r="P15" s="3">
        <v>248557</v>
      </c>
      <c r="Q15" s="7">
        <f>P15/O15</f>
        <v>0.29034658380739892</v>
      </c>
      <c r="R15" s="3">
        <f>P15/B15</f>
        <v>894.08992805755395</v>
      </c>
    </row>
    <row r="16" spans="1:18">
      <c r="A16" t="s">
        <v>0</v>
      </c>
      <c r="B16">
        <v>463</v>
      </c>
      <c r="C16" t="s">
        <v>108</v>
      </c>
      <c r="D16" t="s">
        <v>112</v>
      </c>
      <c r="E16">
        <v>90779</v>
      </c>
      <c r="F16">
        <v>13</v>
      </c>
      <c r="G16">
        <v>4</v>
      </c>
      <c r="H16">
        <f>SUM(F16:G16)</f>
        <v>17</v>
      </c>
      <c r="I16">
        <v>0</v>
      </c>
      <c r="J16">
        <f>H16+I16</f>
        <v>17</v>
      </c>
      <c r="K16" s="3">
        <v>667866</v>
      </c>
      <c r="M16" s="3">
        <v>200030</v>
      </c>
      <c r="N16" s="3">
        <f>SUM(K16:M16)</f>
        <v>867896</v>
      </c>
      <c r="O16" s="3">
        <v>1457357</v>
      </c>
      <c r="P16" s="3">
        <v>387548</v>
      </c>
      <c r="Q16" s="7">
        <f>P16/O16</f>
        <v>0.26592523314465843</v>
      </c>
      <c r="R16" s="3">
        <f>P16/B16</f>
        <v>837.03671706263503</v>
      </c>
    </row>
    <row r="17" spans="1:18">
      <c r="A17" t="s">
        <v>0</v>
      </c>
      <c r="B17">
        <v>329</v>
      </c>
      <c r="C17" t="s">
        <v>108</v>
      </c>
      <c r="D17" t="s">
        <v>113</v>
      </c>
      <c r="E17">
        <v>4331</v>
      </c>
      <c r="F17">
        <v>13</v>
      </c>
      <c r="G17">
        <v>2</v>
      </c>
      <c r="H17">
        <f>SUM(F17:G17)</f>
        <v>15</v>
      </c>
      <c r="I17">
        <v>0</v>
      </c>
      <c r="J17">
        <f>H17+I17</f>
        <v>15</v>
      </c>
      <c r="K17" s="3">
        <v>555452</v>
      </c>
      <c r="L17" s="3">
        <v>28438</v>
      </c>
      <c r="M17" s="3">
        <v>96505</v>
      </c>
      <c r="N17" s="3">
        <f>SUM(K17:M17)</f>
        <v>680395</v>
      </c>
      <c r="O17" s="3">
        <v>1053690</v>
      </c>
      <c r="P17" s="3">
        <v>277645</v>
      </c>
      <c r="Q17" s="7">
        <f>P17/O17</f>
        <v>0.26349780295912462</v>
      </c>
      <c r="R17" s="3">
        <f>P17/B17</f>
        <v>843.90577507598789</v>
      </c>
    </row>
    <row r="18" spans="1:18">
      <c r="A18" t="s">
        <v>0</v>
      </c>
      <c r="B18">
        <v>1883</v>
      </c>
      <c r="C18" t="s">
        <v>118</v>
      </c>
      <c r="D18" t="s">
        <v>119</v>
      </c>
      <c r="F18">
        <v>74</v>
      </c>
      <c r="G18">
        <v>39</v>
      </c>
      <c r="H18">
        <f>SUM(F18:G18)</f>
        <v>113</v>
      </c>
      <c r="J18">
        <f>H18+I18</f>
        <v>113</v>
      </c>
      <c r="K18" s="3">
        <v>2938406</v>
      </c>
      <c r="L18" s="3">
        <v>155364</v>
      </c>
      <c r="M18" s="3">
        <v>1489734</v>
      </c>
      <c r="N18" s="3">
        <f>SUM(K18:M18)</f>
        <v>4583504</v>
      </c>
      <c r="O18" s="3">
        <v>8063287</v>
      </c>
      <c r="P18" s="3">
        <v>1697868</v>
      </c>
      <c r="Q18" s="7">
        <f t="shared" si="0"/>
        <v>0.21056772504811003</v>
      </c>
      <c r="R18" s="3">
        <f>P18/B18</f>
        <v>901.68242166755181</v>
      </c>
    </row>
    <row r="19" spans="1:18">
      <c r="A19" t="s">
        <v>0</v>
      </c>
      <c r="B19">
        <v>532</v>
      </c>
      <c r="C19" t="s">
        <v>125</v>
      </c>
      <c r="D19" t="s">
        <v>126</v>
      </c>
      <c r="F19">
        <v>25</v>
      </c>
      <c r="G19">
        <v>4</v>
      </c>
      <c r="H19">
        <f>SUM(F19:G19)</f>
        <v>29</v>
      </c>
      <c r="J19">
        <f>H19+I19</f>
        <v>29</v>
      </c>
      <c r="K19" s="3">
        <v>1141390</v>
      </c>
      <c r="M19" s="3">
        <v>143301</v>
      </c>
      <c r="N19" s="3">
        <f>SUM(K19:M19)</f>
        <v>1284691</v>
      </c>
      <c r="O19" s="3">
        <v>2126111</v>
      </c>
      <c r="P19" s="3">
        <v>564056</v>
      </c>
      <c r="Q19" s="7">
        <f t="shared" si="0"/>
        <v>0.26529941287167041</v>
      </c>
      <c r="R19" s="3">
        <f>P19/B19</f>
        <v>1060.2556390977443</v>
      </c>
    </row>
    <row r="20" spans="1:18">
      <c r="A20" t="s">
        <v>0</v>
      </c>
      <c r="B20">
        <v>843</v>
      </c>
      <c r="C20" t="s">
        <v>127</v>
      </c>
      <c r="D20" t="s">
        <v>128</v>
      </c>
      <c r="F20">
        <v>17</v>
      </c>
      <c r="G20">
        <v>44</v>
      </c>
      <c r="H20">
        <f>SUM(F20:G20)</f>
        <v>61</v>
      </c>
      <c r="I20">
        <v>1</v>
      </c>
      <c r="J20">
        <f>H20+I20</f>
        <v>62</v>
      </c>
      <c r="K20" s="3">
        <v>846768</v>
      </c>
      <c r="L20" s="3">
        <v>57149</v>
      </c>
      <c r="M20" s="3">
        <v>2353552</v>
      </c>
      <c r="N20" s="3">
        <f>SUM(K20:M20)</f>
        <v>3257469</v>
      </c>
      <c r="O20" s="3">
        <v>4457212</v>
      </c>
      <c r="P20" s="3">
        <v>1253964</v>
      </c>
      <c r="Q20" s="7">
        <f t="shared" si="0"/>
        <v>0.28133371264368845</v>
      </c>
      <c r="R20" s="3">
        <f>P20/B20</f>
        <v>1487.5017793594307</v>
      </c>
    </row>
    <row r="21" spans="1:18">
      <c r="A21" t="s">
        <v>0</v>
      </c>
      <c r="B21">
        <v>229</v>
      </c>
      <c r="C21" t="s">
        <v>129</v>
      </c>
      <c r="D21" t="s">
        <v>130</v>
      </c>
      <c r="E21">
        <v>90273</v>
      </c>
      <c r="F21">
        <v>11</v>
      </c>
      <c r="G21">
        <v>2</v>
      </c>
      <c r="H21">
        <f>SUM(F21:G21)</f>
        <v>13</v>
      </c>
      <c r="I21">
        <v>0</v>
      </c>
      <c r="J21">
        <f>H21+I21</f>
        <v>13</v>
      </c>
      <c r="K21" s="3">
        <v>800151</v>
      </c>
      <c r="L21" s="3">
        <v>38190</v>
      </c>
      <c r="M21" s="3">
        <v>85665</v>
      </c>
      <c r="N21" s="3">
        <f>SUM(K21:M21)</f>
        <v>924006</v>
      </c>
      <c r="O21" s="3">
        <v>1199661</v>
      </c>
      <c r="P21" s="3">
        <v>408423</v>
      </c>
      <c r="Q21" s="7">
        <f>P21/O21</f>
        <v>0.34044867675118223</v>
      </c>
      <c r="R21" s="3">
        <f>P21/B21</f>
        <v>1783.5065502183406</v>
      </c>
    </row>
    <row r="22" spans="1:18">
      <c r="A22" t="s">
        <v>0</v>
      </c>
      <c r="B22">
        <v>332</v>
      </c>
      <c r="C22" t="s">
        <v>131</v>
      </c>
      <c r="D22" t="s">
        <v>132</v>
      </c>
      <c r="E22">
        <v>89949</v>
      </c>
      <c r="F22">
        <v>23</v>
      </c>
      <c r="G22">
        <v>1</v>
      </c>
      <c r="H22">
        <f>SUM(F22:G22)</f>
        <v>24</v>
      </c>
      <c r="I22">
        <v>0</v>
      </c>
      <c r="J22">
        <f>H22+I22</f>
        <v>24</v>
      </c>
      <c r="K22" s="3">
        <v>1161071</v>
      </c>
      <c r="L22" s="3">
        <v>62466</v>
      </c>
      <c r="M22" s="3">
        <v>42455</v>
      </c>
      <c r="N22" s="3">
        <f>SUM(K22:M22)</f>
        <v>1265992</v>
      </c>
      <c r="O22" s="3">
        <v>2069737</v>
      </c>
      <c r="P22" s="3">
        <v>614357</v>
      </c>
      <c r="Q22" s="7">
        <f>P22/O22</f>
        <v>0.29682853425338579</v>
      </c>
      <c r="R22" s="3">
        <f>P22/B22</f>
        <v>1850.4728915662652</v>
      </c>
    </row>
    <row r="23" spans="1:18">
      <c r="A23" t="s">
        <v>0</v>
      </c>
      <c r="B23">
        <v>346</v>
      </c>
      <c r="C23" t="s">
        <v>133</v>
      </c>
      <c r="D23" t="s">
        <v>134</v>
      </c>
      <c r="E23">
        <v>92325</v>
      </c>
      <c r="F23">
        <v>22</v>
      </c>
      <c r="G23">
        <v>1</v>
      </c>
      <c r="H23">
        <f>SUM(F23:G23)</f>
        <v>23</v>
      </c>
      <c r="J23">
        <f>H23+I23</f>
        <v>23</v>
      </c>
      <c r="K23" s="3">
        <v>776701</v>
      </c>
      <c r="L23" s="3">
        <v>67572</v>
      </c>
      <c r="M23" s="3">
        <v>45015</v>
      </c>
      <c r="N23" s="3">
        <f>SUM(K23:M23)</f>
        <v>889288</v>
      </c>
      <c r="O23" s="3">
        <v>1648631</v>
      </c>
      <c r="P23" s="3">
        <v>506372</v>
      </c>
      <c r="Q23" s="7">
        <f>P23/O23</f>
        <v>0.30714696011417958</v>
      </c>
      <c r="R23" s="3">
        <f>P23/B23</f>
        <v>1463.5028901734104</v>
      </c>
    </row>
    <row r="24" spans="1:18">
      <c r="A24" t="s">
        <v>0</v>
      </c>
      <c r="B24">
        <v>303</v>
      </c>
      <c r="C24" t="s">
        <v>135</v>
      </c>
      <c r="D24" t="s">
        <v>136</v>
      </c>
      <c r="E24">
        <v>92327</v>
      </c>
      <c r="F24">
        <v>18</v>
      </c>
      <c r="H24">
        <f>SUM(F24:G24)</f>
        <v>18</v>
      </c>
      <c r="J24">
        <f>H24+I24</f>
        <v>18</v>
      </c>
      <c r="K24" s="3">
        <v>651461</v>
      </c>
      <c r="L24" s="3">
        <v>85537</v>
      </c>
      <c r="M24" s="3">
        <v>0</v>
      </c>
      <c r="N24" s="3">
        <f>SUM(K24:M24)</f>
        <v>736998</v>
      </c>
      <c r="O24" s="3">
        <v>1534440</v>
      </c>
      <c r="P24" s="3">
        <v>350792</v>
      </c>
      <c r="Q24" s="7">
        <f>P24/O24</f>
        <v>0.22861239279476553</v>
      </c>
      <c r="R24" s="3">
        <f>P24/B24</f>
        <v>1157.7293729372936</v>
      </c>
    </row>
    <row r="25" spans="1:18">
      <c r="A25" t="s">
        <v>0</v>
      </c>
      <c r="B25">
        <v>128</v>
      </c>
      <c r="C25" t="s">
        <v>137</v>
      </c>
      <c r="D25" t="s">
        <v>138</v>
      </c>
      <c r="E25">
        <v>92716</v>
      </c>
      <c r="F25">
        <v>11</v>
      </c>
      <c r="G25">
        <v>2</v>
      </c>
      <c r="H25">
        <f>SUM(F25:G25)</f>
        <v>13</v>
      </c>
      <c r="J25">
        <f>H25+I25</f>
        <v>13</v>
      </c>
      <c r="K25" s="3">
        <v>800151</v>
      </c>
      <c r="L25" s="3">
        <v>58190</v>
      </c>
      <c r="M25" s="3">
        <v>85665</v>
      </c>
      <c r="N25" s="3">
        <f>SUM(K25:M25)</f>
        <v>944006</v>
      </c>
      <c r="O25" s="3">
        <v>828718</v>
      </c>
      <c r="P25" s="3">
        <v>262163</v>
      </c>
      <c r="Q25" s="7">
        <f>P25/O25</f>
        <v>0.31634765987947649</v>
      </c>
      <c r="R25" s="3">
        <f>P25/B25</f>
        <v>2048.1484375</v>
      </c>
    </row>
    <row r="26" spans="1:18">
      <c r="A26" t="s">
        <v>0</v>
      </c>
      <c r="B26">
        <v>367</v>
      </c>
      <c r="C26" t="s">
        <v>139</v>
      </c>
      <c r="D26" t="s">
        <v>140</v>
      </c>
      <c r="E26">
        <v>91303</v>
      </c>
      <c r="F26">
        <v>34</v>
      </c>
      <c r="G26">
        <v>1</v>
      </c>
      <c r="H26">
        <f>SUM(F26:G26)</f>
        <v>35</v>
      </c>
      <c r="J26">
        <f>H26+I26</f>
        <v>35</v>
      </c>
      <c r="K26" s="3">
        <v>1708355</v>
      </c>
      <c r="L26" s="3">
        <v>116873</v>
      </c>
      <c r="M26" s="3">
        <v>24771</v>
      </c>
      <c r="N26" s="3">
        <f>SUM(K26:M26)</f>
        <v>1849999</v>
      </c>
      <c r="O26" s="3">
        <v>2541192</v>
      </c>
      <c r="P26" s="3">
        <v>969050</v>
      </c>
      <c r="Q26" s="7">
        <f>P26/O26</f>
        <v>0.38133678997887605</v>
      </c>
      <c r="R26" s="3">
        <f>P26/B26</f>
        <v>2640.4632152588556</v>
      </c>
    </row>
    <row r="27" spans="1:18">
      <c r="A27" t="s">
        <v>0</v>
      </c>
      <c r="B27">
        <v>304</v>
      </c>
      <c r="C27" t="s">
        <v>141</v>
      </c>
      <c r="D27" t="s">
        <v>142</v>
      </c>
      <c r="E27">
        <v>91305</v>
      </c>
      <c r="F27">
        <v>20</v>
      </c>
      <c r="G27">
        <v>1</v>
      </c>
      <c r="H27">
        <f>SUM(F27:G27)</f>
        <v>21</v>
      </c>
      <c r="J27">
        <f>H27+I27</f>
        <v>21</v>
      </c>
      <c r="K27" s="3">
        <v>1083375</v>
      </c>
      <c r="L27" s="3">
        <v>78998</v>
      </c>
      <c r="M27" s="3">
        <v>45440</v>
      </c>
      <c r="N27" s="3">
        <f>SUM(K27:M27)</f>
        <v>1207813</v>
      </c>
      <c r="O27" s="3">
        <v>1695723</v>
      </c>
      <c r="P27" s="3">
        <v>545386</v>
      </c>
      <c r="Q27" s="7">
        <f>P27/O27</f>
        <v>0.32162446342946344</v>
      </c>
      <c r="R27" s="3">
        <f>P27/B27</f>
        <v>1794.0328947368421</v>
      </c>
    </row>
    <row r="28" spans="1:18">
      <c r="A28" t="s">
        <v>0</v>
      </c>
      <c r="B28">
        <v>333</v>
      </c>
      <c r="C28" t="s">
        <v>143</v>
      </c>
      <c r="D28" t="s">
        <v>144</v>
      </c>
      <c r="E28">
        <v>91307</v>
      </c>
      <c r="F28">
        <v>21</v>
      </c>
      <c r="H28">
        <f>SUM(F28:G28)</f>
        <v>21</v>
      </c>
      <c r="J28">
        <f>H28+I28</f>
        <v>21</v>
      </c>
      <c r="K28" s="3">
        <v>1242952</v>
      </c>
      <c r="L28" s="3">
        <v>119380</v>
      </c>
      <c r="M28" s="3">
        <v>0</v>
      </c>
      <c r="N28" s="3">
        <f>SUM(K28:M28)</f>
        <v>1362332</v>
      </c>
      <c r="O28" s="3">
        <v>2014408</v>
      </c>
      <c r="P28" s="3">
        <v>648819</v>
      </c>
      <c r="Q28" s="7">
        <f>P28/O28</f>
        <v>0.32208916962204281</v>
      </c>
      <c r="R28" s="3">
        <f>P28/B28</f>
        <v>1948.4054054054054</v>
      </c>
    </row>
    <row r="29" spans="1:18">
      <c r="A29" t="s">
        <v>0</v>
      </c>
      <c r="B29">
        <v>50</v>
      </c>
      <c r="C29" t="s">
        <v>145</v>
      </c>
      <c r="D29" t="s">
        <v>146</v>
      </c>
      <c r="E29">
        <v>631426</v>
      </c>
      <c r="F29">
        <v>4</v>
      </c>
      <c r="H29">
        <f>SUM(F29:G29)</f>
        <v>4</v>
      </c>
      <c r="J29">
        <f>H29+I29</f>
        <v>4</v>
      </c>
      <c r="K29" s="3">
        <v>275383</v>
      </c>
      <c r="M29" s="3">
        <v>0</v>
      </c>
      <c r="N29" s="3">
        <f>SUM(K29:M29)</f>
        <v>275383</v>
      </c>
      <c r="O29" s="3">
        <v>418228</v>
      </c>
      <c r="P29" s="3">
        <v>136221</v>
      </c>
      <c r="Q29" s="7">
        <f>P29/O29</f>
        <v>0.32570989986323251</v>
      </c>
      <c r="R29" s="3">
        <f>P29/B29</f>
        <v>2724.42</v>
      </c>
    </row>
    <row r="30" spans="1:18">
      <c r="A30" t="s">
        <v>0</v>
      </c>
      <c r="B30">
        <v>206</v>
      </c>
      <c r="C30" t="s">
        <v>147</v>
      </c>
      <c r="D30" t="s">
        <v>148</v>
      </c>
      <c r="E30">
        <v>346763</v>
      </c>
      <c r="F30">
        <v>15</v>
      </c>
      <c r="H30">
        <f>SUM(F30:G30)</f>
        <v>15</v>
      </c>
      <c r="J30">
        <f>H30+I30</f>
        <v>15</v>
      </c>
      <c r="K30" s="3">
        <v>607552</v>
      </c>
      <c r="L30" s="3">
        <v>55845</v>
      </c>
      <c r="M30" s="3">
        <v>0</v>
      </c>
      <c r="N30" s="3">
        <f>SUM(K30:M30)</f>
        <v>663397</v>
      </c>
      <c r="O30" s="3">
        <v>1336693</v>
      </c>
      <c r="P30" s="3">
        <v>392119</v>
      </c>
      <c r="Q30" s="7">
        <f>P30/O30</f>
        <v>0.29335008113306493</v>
      </c>
      <c r="R30" s="3">
        <f>P30/B30</f>
        <v>1903.490291262136</v>
      </c>
    </row>
    <row r="31" spans="1:18">
      <c r="A31" t="s">
        <v>0</v>
      </c>
      <c r="B31">
        <v>209</v>
      </c>
      <c r="C31" t="s">
        <v>149</v>
      </c>
      <c r="D31" t="s">
        <v>150</v>
      </c>
      <c r="E31">
        <v>92987</v>
      </c>
      <c r="F31">
        <v>10</v>
      </c>
      <c r="H31">
        <f>SUM(F31:G31)</f>
        <v>10</v>
      </c>
      <c r="J31">
        <f>H31+I31</f>
        <v>10</v>
      </c>
      <c r="K31" s="3">
        <v>645942</v>
      </c>
      <c r="L31" s="3">
        <v>140140</v>
      </c>
      <c r="M31" s="3">
        <v>0</v>
      </c>
      <c r="N31" s="3">
        <f>SUM(K31:M31)</f>
        <v>786082</v>
      </c>
      <c r="O31" s="3">
        <v>1197256</v>
      </c>
      <c r="P31" s="3">
        <v>379042</v>
      </c>
      <c r="Q31" s="7">
        <f>P31/O31</f>
        <v>0.31659227433397702</v>
      </c>
      <c r="R31" s="3">
        <f>P31/B31</f>
        <v>1813.598086124402</v>
      </c>
    </row>
    <row r="32" spans="1:18">
      <c r="A32" t="s">
        <v>0</v>
      </c>
      <c r="B32">
        <v>293</v>
      </c>
      <c r="C32" t="s">
        <v>151</v>
      </c>
      <c r="D32" t="s">
        <v>152</v>
      </c>
      <c r="E32">
        <v>522074</v>
      </c>
      <c r="F32">
        <v>22</v>
      </c>
      <c r="G32">
        <v>0</v>
      </c>
      <c r="H32">
        <f>SUM(F32:G32)</f>
        <v>22</v>
      </c>
      <c r="J32">
        <f>H32+I32</f>
        <v>22</v>
      </c>
      <c r="K32" s="3">
        <v>1166154</v>
      </c>
      <c r="M32" s="3">
        <v>0</v>
      </c>
      <c r="N32" s="3">
        <f>SUM(K32:M32)</f>
        <v>1166154</v>
      </c>
      <c r="O32" s="3">
        <v>3714250</v>
      </c>
      <c r="P32" s="3">
        <v>1190318</v>
      </c>
      <c r="Q32" s="7">
        <f>P32/O32</f>
        <v>0.32047331224338693</v>
      </c>
      <c r="R32" s="3">
        <f>P32/B32</f>
        <v>4062.5187713310579</v>
      </c>
    </row>
    <row r="33" spans="1:18">
      <c r="A33" t="s">
        <v>0</v>
      </c>
      <c r="B33">
        <v>411</v>
      </c>
      <c r="C33" t="s">
        <v>159</v>
      </c>
      <c r="D33" t="s">
        <v>160</v>
      </c>
      <c r="F33">
        <v>24.5</v>
      </c>
      <c r="G33">
        <v>0</v>
      </c>
      <c r="H33">
        <f>SUM(F33:G33)</f>
        <v>24.5</v>
      </c>
      <c r="I33">
        <v>0</v>
      </c>
      <c r="J33">
        <f>H33+I33</f>
        <v>24.5</v>
      </c>
      <c r="K33" s="3">
        <v>1110030</v>
      </c>
      <c r="L33" s="3">
        <v>124790</v>
      </c>
      <c r="M33" s="3">
        <v>0</v>
      </c>
      <c r="N33" s="3">
        <f>SUM(K33:M33)</f>
        <v>1234820</v>
      </c>
      <c r="O33" s="3">
        <v>1853277</v>
      </c>
      <c r="P33" s="3">
        <v>501763</v>
      </c>
      <c r="Q33" s="7">
        <f t="shared" si="0"/>
        <v>0.27074366109329584</v>
      </c>
      <c r="R33" s="3">
        <f>P33/B33</f>
        <v>1220.8345498783456</v>
      </c>
    </row>
    <row r="34" spans="1:18">
      <c r="A34" t="s">
        <v>0</v>
      </c>
      <c r="B34">
        <v>623</v>
      </c>
      <c r="C34" t="s">
        <v>161</v>
      </c>
      <c r="D34" t="s">
        <v>162</v>
      </c>
      <c r="F34">
        <v>36</v>
      </c>
      <c r="H34">
        <f>SUM(F34:G34)</f>
        <v>36</v>
      </c>
      <c r="I34">
        <v>1</v>
      </c>
      <c r="J34">
        <f>H34+I34</f>
        <v>37</v>
      </c>
      <c r="K34" s="3">
        <v>1863088</v>
      </c>
      <c r="L34" s="3">
        <v>98583</v>
      </c>
      <c r="N34" s="3">
        <f>SUM(K34:M34)</f>
        <v>1961671</v>
      </c>
      <c r="O34" s="3">
        <v>2356595</v>
      </c>
      <c r="P34" s="3">
        <v>638745</v>
      </c>
      <c r="Q34" s="7">
        <f t="shared" si="0"/>
        <v>0.27104572486999251</v>
      </c>
      <c r="R34" s="3">
        <f>P34/B34</f>
        <v>1025.2728731942216</v>
      </c>
    </row>
    <row r="35" spans="1:18">
      <c r="A35" t="s">
        <v>0</v>
      </c>
      <c r="B35">
        <v>282</v>
      </c>
      <c r="C35" t="s">
        <v>163</v>
      </c>
      <c r="D35" t="s">
        <v>164</v>
      </c>
      <c r="F35">
        <v>17.100000000000001</v>
      </c>
      <c r="G35">
        <v>0</v>
      </c>
      <c r="H35">
        <f>SUM(F35:G35)</f>
        <v>17.100000000000001</v>
      </c>
      <c r="I35">
        <v>0</v>
      </c>
      <c r="J35">
        <f>H35+I35</f>
        <v>17.100000000000001</v>
      </c>
      <c r="K35" s="3">
        <v>769924</v>
      </c>
      <c r="L35" s="3">
        <v>82691</v>
      </c>
      <c r="M35" s="3">
        <v>0</v>
      </c>
      <c r="N35" s="3">
        <f>SUM(K35:M35)</f>
        <v>852615</v>
      </c>
      <c r="O35" s="3">
        <v>1347308</v>
      </c>
      <c r="P35" s="3">
        <v>349242</v>
      </c>
      <c r="Q35" s="7">
        <f t="shared" si="0"/>
        <v>0.25921467103290413</v>
      </c>
      <c r="R35" s="3">
        <f>P35/B35</f>
        <v>1238.4468085106382</v>
      </c>
    </row>
    <row r="36" spans="1:18">
      <c r="A36" t="s">
        <v>0</v>
      </c>
      <c r="B36">
        <v>374</v>
      </c>
      <c r="C36" t="s">
        <v>208</v>
      </c>
      <c r="D36" t="s">
        <v>209</v>
      </c>
      <c r="F36">
        <v>14</v>
      </c>
      <c r="G36">
        <v>21</v>
      </c>
      <c r="H36">
        <f>SUM(F36:G36)</f>
        <v>35</v>
      </c>
      <c r="I36">
        <v>1</v>
      </c>
      <c r="J36">
        <f>H36+I36</f>
        <v>36</v>
      </c>
      <c r="K36" s="3">
        <v>614666</v>
      </c>
      <c r="L36" s="3">
        <v>24241</v>
      </c>
      <c r="M36" s="3">
        <v>762571</v>
      </c>
      <c r="N36" s="3">
        <f>SUM(K36:M36)</f>
        <v>1401478</v>
      </c>
      <c r="O36" s="3">
        <v>1840085</v>
      </c>
      <c r="P36" s="3">
        <v>516302</v>
      </c>
      <c r="Q36" s="7">
        <f t="shared" si="0"/>
        <v>0.28058595119247209</v>
      </c>
      <c r="R36" s="3">
        <f>P36/B36</f>
        <v>1380.4866310160428</v>
      </c>
    </row>
    <row r="37" spans="1:18">
      <c r="A37" t="s">
        <v>0</v>
      </c>
      <c r="B37">
        <v>2905</v>
      </c>
      <c r="C37" t="s">
        <v>210</v>
      </c>
      <c r="D37" t="s">
        <v>211</v>
      </c>
      <c r="F37">
        <v>118</v>
      </c>
      <c r="G37">
        <v>24</v>
      </c>
      <c r="H37">
        <f>SUM(F37:G37)</f>
        <v>142</v>
      </c>
      <c r="J37">
        <f>H37+I37</f>
        <v>142</v>
      </c>
      <c r="K37" s="3">
        <v>3021222</v>
      </c>
      <c r="L37" s="3">
        <v>237565</v>
      </c>
      <c r="M37" s="3">
        <v>652844</v>
      </c>
      <c r="N37" s="3">
        <f>SUM(K37:M37)</f>
        <v>3911631</v>
      </c>
      <c r="O37" s="3">
        <v>5643171</v>
      </c>
      <c r="P37" s="3">
        <v>1563656</v>
      </c>
      <c r="Q37" s="7">
        <f t="shared" si="0"/>
        <v>0.27708818322180917</v>
      </c>
      <c r="R37" s="3">
        <f>P37/B37</f>
        <v>538.2636833046472</v>
      </c>
    </row>
    <row r="38" spans="1:18">
      <c r="A38" t="s">
        <v>0</v>
      </c>
      <c r="B38">
        <v>445</v>
      </c>
      <c r="C38" t="s">
        <v>214</v>
      </c>
      <c r="D38" t="s">
        <v>215</v>
      </c>
      <c r="F38">
        <v>13</v>
      </c>
      <c r="G38">
        <v>1</v>
      </c>
      <c r="H38">
        <f>SUM(F38:G38)</f>
        <v>14</v>
      </c>
      <c r="J38">
        <f>H38+I38</f>
        <v>14</v>
      </c>
      <c r="K38" s="3">
        <v>523963</v>
      </c>
      <c r="L38" s="3">
        <v>90243</v>
      </c>
      <c r="M38" s="3">
        <v>42300</v>
      </c>
      <c r="N38" s="3">
        <f>SUM(K38:M38)</f>
        <v>656506</v>
      </c>
      <c r="O38" s="3">
        <v>1802233</v>
      </c>
      <c r="P38" s="3">
        <v>402754</v>
      </c>
      <c r="Q38" s="7">
        <f t="shared" si="0"/>
        <v>0.2234749890829876</v>
      </c>
      <c r="R38" s="3">
        <f>P38/B38</f>
        <v>905.0651685393259</v>
      </c>
    </row>
    <row r="39" spans="1:18">
      <c r="A39" t="s">
        <v>0</v>
      </c>
      <c r="B39">
        <v>316</v>
      </c>
      <c r="C39" t="s">
        <v>234</v>
      </c>
      <c r="D39" t="s">
        <v>235</v>
      </c>
      <c r="F39">
        <v>9</v>
      </c>
      <c r="G39">
        <v>9</v>
      </c>
      <c r="H39">
        <f>SUM(F39:G39)</f>
        <v>18</v>
      </c>
      <c r="J39">
        <f>H39+I39</f>
        <v>18</v>
      </c>
      <c r="K39" s="3">
        <v>307589</v>
      </c>
      <c r="L39" s="3">
        <v>19684</v>
      </c>
      <c r="M39" s="3">
        <v>416984</v>
      </c>
      <c r="N39" s="3">
        <f>SUM(K39:M39)</f>
        <v>744257</v>
      </c>
      <c r="O39" s="3">
        <v>1482291</v>
      </c>
      <c r="P39" s="3">
        <v>226778</v>
      </c>
      <c r="Q39" s="7">
        <f t="shared" si="0"/>
        <v>0.15299155159142167</v>
      </c>
      <c r="R39" s="3">
        <f>P39/B39</f>
        <v>717.65189873417717</v>
      </c>
    </row>
    <row r="40" spans="1:18">
      <c r="A40" t="s">
        <v>0</v>
      </c>
      <c r="B40">
        <v>47</v>
      </c>
      <c r="C40" t="s">
        <v>238</v>
      </c>
      <c r="D40" t="s">
        <v>239</v>
      </c>
      <c r="F40">
        <v>3</v>
      </c>
      <c r="G40">
        <v>3</v>
      </c>
      <c r="H40">
        <f>SUM(F40:G40)</f>
        <v>6</v>
      </c>
      <c r="J40">
        <f>H40+I40</f>
        <v>6</v>
      </c>
      <c r="K40" s="3">
        <v>51710</v>
      </c>
      <c r="L40" s="3">
        <v>15438</v>
      </c>
      <c r="M40" s="3">
        <v>77750</v>
      </c>
      <c r="N40" s="3">
        <f>SUM(K40:M40)</f>
        <v>144898</v>
      </c>
      <c r="O40" s="3">
        <v>386405</v>
      </c>
      <c r="P40" s="3">
        <v>121732</v>
      </c>
      <c r="Q40" s="7">
        <f t="shared" si="0"/>
        <v>0.31503733129747286</v>
      </c>
      <c r="R40" s="3">
        <f>P40/B40</f>
        <v>2590.0425531914893</v>
      </c>
    </row>
    <row r="41" spans="1:18">
      <c r="A41" t="s">
        <v>0</v>
      </c>
      <c r="B41">
        <v>441</v>
      </c>
      <c r="C41" t="s">
        <v>248</v>
      </c>
      <c r="D41" t="s">
        <v>249</v>
      </c>
      <c r="F41">
        <v>27</v>
      </c>
      <c r="G41">
        <v>0</v>
      </c>
      <c r="H41">
        <f>SUM(F41:G41)</f>
        <v>27</v>
      </c>
      <c r="I41">
        <v>0</v>
      </c>
      <c r="J41">
        <f>H41+I41</f>
        <v>27</v>
      </c>
      <c r="K41" s="3">
        <v>1221923</v>
      </c>
      <c r="L41" s="3">
        <v>48417</v>
      </c>
      <c r="M41" s="3">
        <v>0</v>
      </c>
      <c r="N41" s="3">
        <f>SUM(K41:M41)</f>
        <v>1270340</v>
      </c>
      <c r="O41" s="3">
        <v>2183753</v>
      </c>
      <c r="P41" s="3">
        <v>755222</v>
      </c>
      <c r="Q41" s="7">
        <f t="shared" si="0"/>
        <v>0.34583673153511407</v>
      </c>
      <c r="R41" s="3">
        <f>P41/B41</f>
        <v>1712.5215419501135</v>
      </c>
    </row>
    <row r="42" spans="1:18">
      <c r="A42" t="s">
        <v>0</v>
      </c>
      <c r="B42">
        <v>336</v>
      </c>
      <c r="C42" t="s">
        <v>255</v>
      </c>
      <c r="D42" t="s">
        <v>256</v>
      </c>
      <c r="F42">
        <v>17</v>
      </c>
      <c r="G42">
        <v>8</v>
      </c>
      <c r="H42">
        <f>SUM(F42:G42)</f>
        <v>25</v>
      </c>
      <c r="I42">
        <v>3</v>
      </c>
      <c r="J42">
        <f>H42+I42</f>
        <v>28</v>
      </c>
      <c r="K42" s="3">
        <v>446504</v>
      </c>
      <c r="L42" s="3">
        <v>53700</v>
      </c>
      <c r="M42" s="3">
        <v>395955</v>
      </c>
      <c r="N42" s="3">
        <f>SUM(K42:M42)</f>
        <v>896159</v>
      </c>
      <c r="O42" s="3">
        <v>2197146</v>
      </c>
      <c r="P42" s="3">
        <v>566927</v>
      </c>
      <c r="Q42" s="7">
        <f t="shared" si="0"/>
        <v>0.2580288246661806</v>
      </c>
      <c r="R42" s="3">
        <f>P42/B42</f>
        <v>1687.2827380952381</v>
      </c>
    </row>
    <row r="43" spans="1:18">
      <c r="A43" t="s">
        <v>0</v>
      </c>
      <c r="B43">
        <v>436</v>
      </c>
      <c r="C43" t="s">
        <v>269</v>
      </c>
      <c r="D43" t="s">
        <v>270</v>
      </c>
      <c r="G43">
        <v>1</v>
      </c>
      <c r="H43">
        <f>SUM(F43:G43)</f>
        <v>1</v>
      </c>
      <c r="I43">
        <v>23</v>
      </c>
      <c r="J43">
        <f>H43+I43</f>
        <v>24</v>
      </c>
      <c r="K43" s="3">
        <v>62771</v>
      </c>
      <c r="L43" s="3">
        <v>9625</v>
      </c>
      <c r="N43" s="3">
        <f>SUM(K43:M43)</f>
        <v>72396</v>
      </c>
      <c r="O43" s="3">
        <v>75396</v>
      </c>
      <c r="P43" s="3">
        <v>15669</v>
      </c>
      <c r="Q43" s="7">
        <f t="shared" si="0"/>
        <v>0.20782269616425275</v>
      </c>
      <c r="R43" s="3">
        <f>P43/B43</f>
        <v>35.938073394495412</v>
      </c>
    </row>
    <row r="44" spans="1:18">
      <c r="A44" t="s">
        <v>0</v>
      </c>
      <c r="B44">
        <v>672</v>
      </c>
      <c r="C44" t="s">
        <v>278</v>
      </c>
      <c r="D44" t="s">
        <v>279</v>
      </c>
      <c r="E44">
        <v>79049</v>
      </c>
      <c r="F44">
        <v>32</v>
      </c>
      <c r="G44">
        <v>14</v>
      </c>
      <c r="H44">
        <f>SUM(F44:G44)</f>
        <v>46</v>
      </c>
      <c r="J44">
        <f>H44+I44</f>
        <v>46</v>
      </c>
      <c r="K44" s="3">
        <v>488119</v>
      </c>
      <c r="M44" s="3">
        <v>0</v>
      </c>
      <c r="N44" s="3">
        <f>SUM(K44:M44)</f>
        <v>488119</v>
      </c>
      <c r="O44" s="3">
        <v>576455</v>
      </c>
      <c r="P44" s="3">
        <v>356283</v>
      </c>
      <c r="Q44" s="7">
        <f t="shared" si="0"/>
        <v>0.61805865158598672</v>
      </c>
      <c r="R44" s="3">
        <f>P44/B44</f>
        <v>530.18303571428567</v>
      </c>
    </row>
    <row r="45" spans="1:18">
      <c r="A45" t="s">
        <v>0</v>
      </c>
      <c r="B45">
        <v>179</v>
      </c>
      <c r="C45" t="s">
        <v>287</v>
      </c>
      <c r="D45" t="s">
        <v>288</v>
      </c>
      <c r="F45">
        <v>5</v>
      </c>
      <c r="G45">
        <v>3</v>
      </c>
      <c r="H45">
        <f>SUM(F45:G45)</f>
        <v>8</v>
      </c>
      <c r="J45">
        <f>H45+I45</f>
        <v>8</v>
      </c>
      <c r="K45" s="3">
        <v>204811</v>
      </c>
      <c r="L45" s="3">
        <v>16061</v>
      </c>
      <c r="M45" s="3">
        <v>211460</v>
      </c>
      <c r="N45" s="3">
        <f>SUM(K45:M45)</f>
        <v>432332</v>
      </c>
      <c r="O45" s="3">
        <v>907477</v>
      </c>
      <c r="P45" s="3">
        <v>138819</v>
      </c>
      <c r="Q45" s="7">
        <f t="shared" si="0"/>
        <v>0.15297247202959413</v>
      </c>
      <c r="R45" s="3">
        <f>P45/B45</f>
        <v>775.52513966480444</v>
      </c>
    </row>
    <row r="46" spans="1:18">
      <c r="A46" t="s">
        <v>0</v>
      </c>
      <c r="B46">
        <v>304</v>
      </c>
      <c r="C46" t="s">
        <v>294</v>
      </c>
      <c r="D46" t="s">
        <v>295</v>
      </c>
      <c r="F46">
        <v>9</v>
      </c>
      <c r="G46">
        <v>3</v>
      </c>
      <c r="H46">
        <f>SUM(F46:G46)</f>
        <v>12</v>
      </c>
      <c r="J46">
        <f>H46+I46</f>
        <v>12</v>
      </c>
      <c r="K46" s="3">
        <v>298049</v>
      </c>
      <c r="L46" s="3">
        <v>50500</v>
      </c>
      <c r="M46" s="3">
        <v>115000</v>
      </c>
      <c r="N46" s="3">
        <f>SUM(K46:M46)</f>
        <v>463549</v>
      </c>
      <c r="O46" s="3">
        <v>1746720</v>
      </c>
      <c r="P46" s="3">
        <v>651195</v>
      </c>
      <c r="Q46" s="7">
        <f t="shared" si="0"/>
        <v>0.37281018136850785</v>
      </c>
      <c r="R46" s="3">
        <f>P46/B46</f>
        <v>2142.0888157894738</v>
      </c>
    </row>
    <row r="47" spans="1:18">
      <c r="A47" t="s">
        <v>0</v>
      </c>
      <c r="B47">
        <v>96</v>
      </c>
      <c r="C47" t="s">
        <v>296</v>
      </c>
      <c r="D47" t="s">
        <v>297</v>
      </c>
      <c r="F47">
        <v>7</v>
      </c>
      <c r="G47">
        <v>2</v>
      </c>
      <c r="H47">
        <f>SUM(F47:G47)</f>
        <v>9</v>
      </c>
      <c r="I47">
        <v>0</v>
      </c>
      <c r="J47">
        <f>H47+I47</f>
        <v>9</v>
      </c>
      <c r="K47" s="3">
        <v>229801</v>
      </c>
      <c r="L47" s="3">
        <v>16697</v>
      </c>
      <c r="M47" s="3">
        <v>58897</v>
      </c>
      <c r="N47" s="3">
        <f>SUM(K47:M47)</f>
        <v>305395</v>
      </c>
      <c r="O47" s="3">
        <v>553418</v>
      </c>
      <c r="P47" s="3">
        <v>107346</v>
      </c>
      <c r="Q47" s="7">
        <f t="shared" si="0"/>
        <v>0.19396911556906352</v>
      </c>
      <c r="R47" s="3">
        <f>P47/B47</f>
        <v>1118.1875</v>
      </c>
    </row>
    <row r="48" spans="1:18">
      <c r="A48" t="s">
        <v>0</v>
      </c>
      <c r="B48">
        <v>224</v>
      </c>
      <c r="C48" t="s">
        <v>312</v>
      </c>
      <c r="D48" t="s">
        <v>313</v>
      </c>
      <c r="F48">
        <v>4</v>
      </c>
      <c r="G48">
        <v>8</v>
      </c>
      <c r="H48">
        <f>SUM(F48:G48)</f>
        <v>12</v>
      </c>
      <c r="I48">
        <v>0</v>
      </c>
      <c r="J48">
        <f>H48+I48</f>
        <v>12</v>
      </c>
      <c r="K48" s="3">
        <v>118175</v>
      </c>
      <c r="L48" s="3">
        <v>51727</v>
      </c>
      <c r="M48" s="3">
        <v>273585</v>
      </c>
      <c r="N48" s="3">
        <f>SUM(K48:M48)</f>
        <v>443487</v>
      </c>
      <c r="O48" s="3">
        <v>1166684</v>
      </c>
      <c r="P48" s="3">
        <v>305659</v>
      </c>
      <c r="Q48" s="7">
        <f t="shared" si="0"/>
        <v>0.26198953615546283</v>
      </c>
      <c r="R48" s="3">
        <f>P48/B48</f>
        <v>1364.5491071428571</v>
      </c>
    </row>
    <row r="49" spans="1:18">
      <c r="A49" t="s">
        <v>0</v>
      </c>
      <c r="B49">
        <v>407</v>
      </c>
      <c r="C49" t="s">
        <v>314</v>
      </c>
      <c r="D49" t="s">
        <v>315</v>
      </c>
      <c r="F49">
        <v>15</v>
      </c>
      <c r="G49">
        <v>12</v>
      </c>
      <c r="H49">
        <f>SUM(F49:G49)</f>
        <v>27</v>
      </c>
      <c r="I49">
        <v>0</v>
      </c>
      <c r="J49">
        <f>H49+I49</f>
        <v>27</v>
      </c>
      <c r="K49" s="3">
        <v>282560</v>
      </c>
      <c r="L49" s="3">
        <v>29198</v>
      </c>
      <c r="M49" s="3">
        <v>743049</v>
      </c>
      <c r="N49" s="3">
        <f>SUM(K49:M49)</f>
        <v>1054807</v>
      </c>
      <c r="O49" s="3">
        <v>1666925</v>
      </c>
      <c r="P49" s="3">
        <v>470600</v>
      </c>
      <c r="Q49" s="7">
        <f t="shared" si="0"/>
        <v>0.28231624098264768</v>
      </c>
      <c r="R49" s="3">
        <f>P49/B49</f>
        <v>1156.2653562653563</v>
      </c>
    </row>
    <row r="50" spans="1:18">
      <c r="A50" t="s">
        <v>0</v>
      </c>
      <c r="B50">
        <v>360</v>
      </c>
      <c r="C50" t="s">
        <v>316</v>
      </c>
      <c r="D50">
        <v>7897100</v>
      </c>
      <c r="F50">
        <v>11</v>
      </c>
      <c r="G50">
        <v>17</v>
      </c>
      <c r="H50">
        <f>SUM(F50:G50)</f>
        <v>28</v>
      </c>
      <c r="I50">
        <v>0</v>
      </c>
      <c r="J50">
        <f>H50+I50</f>
        <v>28</v>
      </c>
      <c r="K50" s="3">
        <v>169457</v>
      </c>
      <c r="L50" s="3">
        <v>50207</v>
      </c>
      <c r="M50" s="3">
        <v>889834</v>
      </c>
      <c r="N50" s="3">
        <f>SUM(K50:M50)</f>
        <v>1109498</v>
      </c>
      <c r="O50" s="3">
        <v>1342226</v>
      </c>
      <c r="P50" s="3">
        <v>414977</v>
      </c>
      <c r="Q50" s="7">
        <f t="shared" si="0"/>
        <v>0.30917073577773041</v>
      </c>
      <c r="R50" s="3">
        <f>P50/B50</f>
        <v>1152.713888888889</v>
      </c>
    </row>
    <row r="51" spans="1:18">
      <c r="A51" t="s">
        <v>0</v>
      </c>
      <c r="B51">
        <v>725</v>
      </c>
      <c r="C51" t="s">
        <v>317</v>
      </c>
      <c r="D51" t="s">
        <v>318</v>
      </c>
      <c r="F51">
        <v>21</v>
      </c>
      <c r="G51">
        <v>16</v>
      </c>
      <c r="H51">
        <f>SUM(F51:G51)</f>
        <v>37</v>
      </c>
      <c r="I51">
        <v>0</v>
      </c>
      <c r="J51">
        <f>H51+I51</f>
        <v>37</v>
      </c>
      <c r="K51" s="3">
        <v>546104</v>
      </c>
      <c r="L51" s="3">
        <v>16917</v>
      </c>
      <c r="M51" s="3">
        <v>1126439</v>
      </c>
      <c r="N51" s="3">
        <f>SUM(K51:M51)</f>
        <v>1689460</v>
      </c>
      <c r="O51" s="3">
        <v>2467296</v>
      </c>
      <c r="P51" s="3">
        <v>707758</v>
      </c>
      <c r="Q51" s="7">
        <f t="shared" si="0"/>
        <v>0.28685573194298536</v>
      </c>
      <c r="R51" s="3">
        <f>P51/B51</f>
        <v>976.21793103448272</v>
      </c>
    </row>
    <row r="52" spans="1:18">
      <c r="A52" t="s">
        <v>0</v>
      </c>
      <c r="B52">
        <v>248</v>
      </c>
      <c r="C52" t="s">
        <v>319</v>
      </c>
      <c r="D52" t="s">
        <v>320</v>
      </c>
      <c r="F52">
        <v>10</v>
      </c>
      <c r="G52">
        <v>5</v>
      </c>
      <c r="H52">
        <f>SUM(F52:G52)</f>
        <v>15</v>
      </c>
      <c r="I52">
        <v>0</v>
      </c>
      <c r="J52">
        <f>H52+I52</f>
        <v>15</v>
      </c>
      <c r="K52" s="3">
        <v>325853</v>
      </c>
      <c r="M52" s="3">
        <v>339096</v>
      </c>
      <c r="N52" s="3">
        <f>SUM(K52:M52)</f>
        <v>664949</v>
      </c>
      <c r="O52" s="3">
        <v>908221</v>
      </c>
      <c r="P52" s="3">
        <v>262539</v>
      </c>
      <c r="Q52" s="7">
        <f t="shared" si="0"/>
        <v>0.2890695106147072</v>
      </c>
      <c r="R52" s="3">
        <f>P52/B52</f>
        <v>1058.625</v>
      </c>
    </row>
    <row r="53" spans="1:18">
      <c r="A53" t="s">
        <v>0</v>
      </c>
      <c r="B53">
        <v>844</v>
      </c>
      <c r="C53" t="s">
        <v>321</v>
      </c>
      <c r="D53" t="s">
        <v>322</v>
      </c>
      <c r="F53">
        <v>16</v>
      </c>
      <c r="G53">
        <v>35</v>
      </c>
      <c r="H53">
        <f>SUM(F53:G53)</f>
        <v>51</v>
      </c>
      <c r="I53">
        <v>0</v>
      </c>
      <c r="J53">
        <f>H53+I53</f>
        <v>51</v>
      </c>
      <c r="K53" s="3">
        <v>656883</v>
      </c>
      <c r="L53" s="3">
        <v>52977</v>
      </c>
      <c r="M53" s="3">
        <v>1422695</v>
      </c>
      <c r="N53" s="3">
        <f>SUM(K53:M53)</f>
        <v>2132555</v>
      </c>
      <c r="O53" s="3">
        <v>3265369</v>
      </c>
      <c r="P53" s="3">
        <v>982801</v>
      </c>
      <c r="Q53" s="7">
        <f t="shared" si="0"/>
        <v>0.30097701056144038</v>
      </c>
      <c r="R53" s="3">
        <f>P53/B53</f>
        <v>1164.4561611374409</v>
      </c>
    </row>
    <row r="54" spans="1:18">
      <c r="A54" t="s">
        <v>0</v>
      </c>
      <c r="B54">
        <v>788</v>
      </c>
      <c r="C54" t="s">
        <v>323</v>
      </c>
      <c r="D54" t="s">
        <v>324</v>
      </c>
      <c r="F54">
        <v>21</v>
      </c>
      <c r="G54">
        <v>5</v>
      </c>
      <c r="H54">
        <f>SUM(F54:G54)</f>
        <v>26</v>
      </c>
      <c r="I54">
        <v>0</v>
      </c>
      <c r="J54">
        <f>H54+I54</f>
        <v>26</v>
      </c>
      <c r="K54" s="3">
        <v>514578</v>
      </c>
      <c r="L54" s="3">
        <v>46939</v>
      </c>
      <c r="M54" s="3">
        <v>586340</v>
      </c>
      <c r="N54" s="3">
        <f>SUM(K54:M54)</f>
        <v>1147857</v>
      </c>
      <c r="O54" s="3">
        <v>2108926</v>
      </c>
      <c r="P54" s="3">
        <v>593414</v>
      </c>
      <c r="Q54" s="7">
        <f t="shared" si="0"/>
        <v>0.28138208737528014</v>
      </c>
      <c r="R54" s="3">
        <f>P54/B54</f>
        <v>753.0634517766498</v>
      </c>
    </row>
    <row r="55" spans="1:18">
      <c r="A55" t="s">
        <v>0</v>
      </c>
      <c r="B55">
        <v>1111</v>
      </c>
      <c r="C55" t="s">
        <v>325</v>
      </c>
      <c r="D55" t="s">
        <v>326</v>
      </c>
      <c r="F55">
        <v>25</v>
      </c>
      <c r="G55">
        <v>29</v>
      </c>
      <c r="H55">
        <f>SUM(F55:G55)</f>
        <v>54</v>
      </c>
      <c r="I55">
        <v>0</v>
      </c>
      <c r="J55">
        <f>H55+I55</f>
        <v>54</v>
      </c>
      <c r="K55" s="3">
        <v>564969</v>
      </c>
      <c r="L55" s="3">
        <v>32219</v>
      </c>
      <c r="M55" s="3">
        <v>1687183</v>
      </c>
      <c r="N55" s="3">
        <f>SUM(K55:M55)</f>
        <v>2284371</v>
      </c>
      <c r="O55" s="3">
        <v>3669342</v>
      </c>
      <c r="P55" s="3">
        <v>986272</v>
      </c>
      <c r="Q55" s="7">
        <f t="shared" si="0"/>
        <v>0.26878715584429036</v>
      </c>
      <c r="R55" s="3">
        <f>P55/B55</f>
        <v>887.73357335733579</v>
      </c>
    </row>
    <row r="56" spans="1:18">
      <c r="A56" t="s">
        <v>0</v>
      </c>
      <c r="B56">
        <v>238</v>
      </c>
      <c r="C56" t="s">
        <v>327</v>
      </c>
      <c r="D56" t="s">
        <v>328</v>
      </c>
      <c r="F56">
        <v>4</v>
      </c>
      <c r="G56">
        <v>5</v>
      </c>
      <c r="H56">
        <f>SUM(F56:G56)</f>
        <v>9</v>
      </c>
      <c r="I56">
        <v>0</v>
      </c>
      <c r="J56">
        <f>H56+I56</f>
        <v>9</v>
      </c>
      <c r="K56" s="3">
        <v>196620</v>
      </c>
      <c r="L56" s="3">
        <v>23051</v>
      </c>
      <c r="M56" s="3">
        <v>318493</v>
      </c>
      <c r="N56" s="3">
        <f>SUM(K56:M56)</f>
        <v>538164</v>
      </c>
      <c r="O56" s="3">
        <v>1161171</v>
      </c>
      <c r="P56" s="3">
        <v>334279</v>
      </c>
      <c r="Q56" s="7">
        <f t="shared" si="0"/>
        <v>0.28788094087778632</v>
      </c>
      <c r="R56" s="3">
        <f>P56/B56</f>
        <v>1404.5336134453783</v>
      </c>
    </row>
    <row r="57" spans="1:18">
      <c r="A57" t="s">
        <v>0</v>
      </c>
      <c r="B57">
        <v>117</v>
      </c>
      <c r="C57" t="s">
        <v>329</v>
      </c>
      <c r="D57" t="s">
        <v>330</v>
      </c>
      <c r="F57">
        <v>10</v>
      </c>
      <c r="G57">
        <v>3</v>
      </c>
      <c r="H57">
        <f>SUM(F57:G57)</f>
        <v>13</v>
      </c>
      <c r="I57">
        <v>0</v>
      </c>
      <c r="J57">
        <f>H57+I57</f>
        <v>13</v>
      </c>
      <c r="K57" s="3">
        <v>83318</v>
      </c>
      <c r="L57" s="3">
        <v>223377</v>
      </c>
      <c r="M57" s="3">
        <v>136322</v>
      </c>
      <c r="N57" s="3">
        <f>SUM(K57:M57)</f>
        <v>443017</v>
      </c>
      <c r="O57" s="3">
        <v>1139566</v>
      </c>
      <c r="P57" s="3">
        <v>331753</v>
      </c>
      <c r="Q57" s="7">
        <f t="shared" si="0"/>
        <v>0.29112223425409323</v>
      </c>
      <c r="R57" s="3">
        <f>P57/B57</f>
        <v>2835.4957264957266</v>
      </c>
    </row>
    <row r="58" spans="1:18">
      <c r="A58" t="s">
        <v>0</v>
      </c>
      <c r="B58">
        <v>364</v>
      </c>
      <c r="C58" t="s">
        <v>331</v>
      </c>
      <c r="D58" t="s">
        <v>332</v>
      </c>
      <c r="F58">
        <v>12</v>
      </c>
      <c r="G58">
        <v>10</v>
      </c>
      <c r="H58">
        <f>SUM(F58:G58)</f>
        <v>22</v>
      </c>
      <c r="I58">
        <v>0</v>
      </c>
      <c r="J58">
        <f>H58+I58</f>
        <v>22</v>
      </c>
      <c r="K58" s="3">
        <v>214930</v>
      </c>
      <c r="L58" s="3">
        <v>53500</v>
      </c>
      <c r="M58" s="3">
        <v>663059</v>
      </c>
      <c r="N58" s="3">
        <f>SUM(K58:M58)</f>
        <v>931489</v>
      </c>
      <c r="O58" s="3">
        <v>1896017</v>
      </c>
      <c r="P58" s="3">
        <v>510033</v>
      </c>
      <c r="Q58" s="7">
        <f t="shared" si="0"/>
        <v>0.26900233489467656</v>
      </c>
      <c r="R58" s="3">
        <f>P58/B58</f>
        <v>1401.1895604395604</v>
      </c>
    </row>
    <row r="59" spans="1:18">
      <c r="A59" t="s">
        <v>0</v>
      </c>
      <c r="B59">
        <v>59</v>
      </c>
      <c r="C59" t="s">
        <v>336</v>
      </c>
      <c r="D59" t="s">
        <v>337</v>
      </c>
      <c r="F59">
        <v>2</v>
      </c>
      <c r="G59">
        <v>2</v>
      </c>
      <c r="H59">
        <f>SUM(F59:G59)</f>
        <v>4</v>
      </c>
      <c r="I59">
        <v>0</v>
      </c>
      <c r="J59">
        <f>H59+I59</f>
        <v>4</v>
      </c>
      <c r="K59" s="3">
        <v>91982</v>
      </c>
      <c r="L59" s="3">
        <v>2090</v>
      </c>
      <c r="M59" s="3">
        <v>69055</v>
      </c>
      <c r="N59" s="3">
        <f>SUM(K59:M59)</f>
        <v>163127</v>
      </c>
      <c r="O59" s="3">
        <v>316017</v>
      </c>
      <c r="P59" s="3">
        <v>87308</v>
      </c>
      <c r="Q59" s="7">
        <f t="shared" si="0"/>
        <v>0.27627627627627627</v>
      </c>
      <c r="R59" s="3">
        <f>P59/B59</f>
        <v>1479.7966101694915</v>
      </c>
    </row>
    <row r="60" spans="1:18">
      <c r="A60" t="s">
        <v>0</v>
      </c>
      <c r="B60">
        <v>3363</v>
      </c>
      <c r="C60" t="s">
        <v>338</v>
      </c>
      <c r="D60" t="s">
        <v>339</v>
      </c>
      <c r="F60">
        <v>194</v>
      </c>
      <c r="G60">
        <v>5</v>
      </c>
      <c r="H60">
        <f>SUM(F60:G60)</f>
        <v>199</v>
      </c>
      <c r="J60">
        <f>H60+I60</f>
        <v>199</v>
      </c>
      <c r="K60" s="3">
        <v>8857522</v>
      </c>
      <c r="L60" s="3">
        <v>1003856</v>
      </c>
      <c r="M60" s="3">
        <v>96104</v>
      </c>
      <c r="N60" s="3">
        <f>SUM(K60:M60)</f>
        <v>9957482</v>
      </c>
      <c r="O60" s="3">
        <v>14279940</v>
      </c>
      <c r="P60" s="3">
        <v>3014842</v>
      </c>
      <c r="Q60" s="7">
        <f t="shared" si="0"/>
        <v>0.21112427643253404</v>
      </c>
      <c r="R60" s="3">
        <f>P60/B60</f>
        <v>896.47398156407974</v>
      </c>
    </row>
    <row r="61" spans="1:18">
      <c r="A61" t="s">
        <v>0</v>
      </c>
      <c r="B61">
        <v>497</v>
      </c>
      <c r="C61" t="s">
        <v>342</v>
      </c>
      <c r="D61" t="s">
        <v>343</v>
      </c>
      <c r="E61">
        <v>92250</v>
      </c>
      <c r="F61">
        <v>16</v>
      </c>
      <c r="G61">
        <v>6</v>
      </c>
      <c r="H61">
        <f>SUM(F61:G61)</f>
        <v>22</v>
      </c>
      <c r="I61">
        <v>0</v>
      </c>
      <c r="J61">
        <f>H61+I61</f>
        <v>22</v>
      </c>
      <c r="K61" s="3">
        <v>980834</v>
      </c>
      <c r="L61" s="3">
        <v>42466</v>
      </c>
      <c r="M61" s="3">
        <v>0</v>
      </c>
      <c r="N61" s="3">
        <f>SUM(K61:M61)</f>
        <v>1023300</v>
      </c>
      <c r="O61" s="3">
        <v>2054973</v>
      </c>
      <c r="P61" s="3">
        <v>470694</v>
      </c>
      <c r="Q61" s="7">
        <f t="shared" si="0"/>
        <v>0.22905118461410442</v>
      </c>
      <c r="R61" s="3">
        <f>P61/B61</f>
        <v>947.07042253521126</v>
      </c>
    </row>
    <row r="62" spans="1:18">
      <c r="A62" t="s">
        <v>0</v>
      </c>
      <c r="B62">
        <v>376</v>
      </c>
      <c r="C62" t="s">
        <v>342</v>
      </c>
      <c r="D62" t="s">
        <v>344</v>
      </c>
      <c r="E62">
        <v>4335</v>
      </c>
      <c r="F62">
        <v>5</v>
      </c>
      <c r="G62">
        <v>5</v>
      </c>
      <c r="H62">
        <f>SUM(F62:G62)</f>
        <v>10</v>
      </c>
      <c r="J62">
        <f>H62+I62</f>
        <v>10</v>
      </c>
      <c r="K62" s="3">
        <v>433718</v>
      </c>
      <c r="L62" s="3">
        <v>95400</v>
      </c>
      <c r="M62" s="3">
        <v>0</v>
      </c>
      <c r="N62" s="3">
        <f>SUM(K62:M62)</f>
        <v>529118</v>
      </c>
      <c r="O62" s="3">
        <v>1068036</v>
      </c>
      <c r="P62" s="3">
        <v>290690</v>
      </c>
      <c r="Q62" s="7">
        <f t="shared" si="0"/>
        <v>0.27217247358703267</v>
      </c>
      <c r="R62" s="3">
        <f>P62/B62</f>
        <v>773.11170212765956</v>
      </c>
    </row>
    <row r="63" spans="1:18">
      <c r="A63" t="s">
        <v>0</v>
      </c>
      <c r="B63">
        <v>53</v>
      </c>
      <c r="C63" t="s">
        <v>345</v>
      </c>
      <c r="D63" t="s">
        <v>346</v>
      </c>
      <c r="F63">
        <v>2</v>
      </c>
      <c r="G63">
        <v>1</v>
      </c>
      <c r="H63">
        <f>SUM(F63:G63)</f>
        <v>3</v>
      </c>
      <c r="I63">
        <v>0</v>
      </c>
      <c r="J63">
        <f>H63+I63</f>
        <v>3</v>
      </c>
      <c r="K63" s="3">
        <v>121849</v>
      </c>
      <c r="M63" s="3">
        <v>0</v>
      </c>
      <c r="N63" s="3">
        <f>SUM(K63:M63)</f>
        <v>121849</v>
      </c>
      <c r="O63" s="3">
        <v>937302</v>
      </c>
      <c r="P63" s="3">
        <v>99927</v>
      </c>
      <c r="Q63" s="7">
        <f t="shared" si="0"/>
        <v>0.10661131631000467</v>
      </c>
      <c r="R63" s="3">
        <f>P63/B63</f>
        <v>1885.4150943396226</v>
      </c>
    </row>
    <row r="64" spans="1:18">
      <c r="A64" t="s">
        <v>0</v>
      </c>
      <c r="B64">
        <v>286</v>
      </c>
      <c r="C64" t="s">
        <v>351</v>
      </c>
      <c r="D64" t="s">
        <v>352</v>
      </c>
      <c r="F64">
        <v>12</v>
      </c>
      <c r="G64">
        <v>2</v>
      </c>
      <c r="H64">
        <f>SUM(F64:G64)</f>
        <v>14</v>
      </c>
      <c r="J64">
        <f>H64+I64</f>
        <v>14</v>
      </c>
      <c r="K64" s="3">
        <v>369325</v>
      </c>
      <c r="L64" s="3">
        <v>92370</v>
      </c>
      <c r="M64" s="3">
        <v>55215</v>
      </c>
      <c r="N64" s="3">
        <f>SUM(K64:M64)</f>
        <v>516910</v>
      </c>
      <c r="O64" s="3">
        <v>1464750</v>
      </c>
      <c r="P64" s="3">
        <v>327307</v>
      </c>
      <c r="Q64" s="7">
        <f t="shared" si="0"/>
        <v>0.22345587984297663</v>
      </c>
      <c r="R64" s="3">
        <f>P64/B64</f>
        <v>1144.43006993007</v>
      </c>
    </row>
    <row r="65" spans="1:18">
      <c r="A65" t="s">
        <v>0</v>
      </c>
      <c r="B65">
        <v>316</v>
      </c>
      <c r="C65" t="s">
        <v>355</v>
      </c>
      <c r="D65" t="s">
        <v>356</v>
      </c>
      <c r="F65">
        <v>9</v>
      </c>
      <c r="G65">
        <v>12</v>
      </c>
      <c r="H65">
        <f>SUM(F65:G65)</f>
        <v>21</v>
      </c>
      <c r="J65">
        <f>H65+I65</f>
        <v>21</v>
      </c>
      <c r="K65" s="3">
        <v>504721</v>
      </c>
      <c r="L65" s="3">
        <v>122729</v>
      </c>
      <c r="M65" s="3">
        <v>588481</v>
      </c>
      <c r="N65" s="3">
        <f>SUM(K65:M65)</f>
        <v>1215931</v>
      </c>
      <c r="O65" s="3">
        <v>1646785</v>
      </c>
      <c r="P65" s="3">
        <v>427704</v>
      </c>
      <c r="Q65" s="7">
        <f t="shared" si="0"/>
        <v>0.25972060712236267</v>
      </c>
      <c r="R65" s="3">
        <f>P65/B65</f>
        <v>1353.493670886076</v>
      </c>
    </row>
    <row r="66" spans="1:18">
      <c r="A66" t="s">
        <v>0</v>
      </c>
      <c r="B66">
        <v>284</v>
      </c>
      <c r="C66" t="s">
        <v>357</v>
      </c>
      <c r="D66" t="s">
        <v>358</v>
      </c>
      <c r="F66">
        <v>12</v>
      </c>
      <c r="G66">
        <v>9</v>
      </c>
      <c r="H66">
        <f>SUM(F66:G66)</f>
        <v>21</v>
      </c>
      <c r="I66">
        <v>0</v>
      </c>
      <c r="J66">
        <f>H66+I66</f>
        <v>21</v>
      </c>
      <c r="K66" s="3">
        <v>512151</v>
      </c>
      <c r="L66" s="3">
        <v>126181</v>
      </c>
      <c r="M66" s="3">
        <v>313377</v>
      </c>
      <c r="N66" s="3">
        <f>SUM(K66:M66)</f>
        <v>951709</v>
      </c>
      <c r="O66" s="3">
        <v>1589795</v>
      </c>
      <c r="P66" s="3">
        <v>415510</v>
      </c>
      <c r="Q66" s="7">
        <f t="shared" si="0"/>
        <v>0.26136074147924732</v>
      </c>
      <c r="R66" s="3">
        <f>P66/B66</f>
        <v>1463.0633802816901</v>
      </c>
    </row>
    <row r="67" spans="1:18">
      <c r="A67" t="s">
        <v>0</v>
      </c>
      <c r="B67">
        <v>430</v>
      </c>
      <c r="C67" t="s">
        <v>365</v>
      </c>
      <c r="D67">
        <v>138751000</v>
      </c>
      <c r="F67">
        <v>28</v>
      </c>
      <c r="G67">
        <v>6</v>
      </c>
      <c r="H67">
        <f>SUM(F67:G67)</f>
        <v>34</v>
      </c>
      <c r="I67">
        <v>0</v>
      </c>
      <c r="J67">
        <f>H67+I67</f>
        <v>34</v>
      </c>
      <c r="K67" s="3">
        <v>999212</v>
      </c>
      <c r="L67" s="3">
        <v>251400</v>
      </c>
      <c r="M67" s="3">
        <v>224940</v>
      </c>
      <c r="N67" s="3">
        <f>SUM(K67:M67)</f>
        <v>1475552</v>
      </c>
      <c r="O67" s="3">
        <v>2270846</v>
      </c>
      <c r="P67" s="3">
        <v>491619</v>
      </c>
      <c r="Q67" s="7">
        <f t="shared" si="0"/>
        <v>0.21649156305623543</v>
      </c>
      <c r="R67" s="3">
        <f>P67/B67</f>
        <v>1143.3</v>
      </c>
    </row>
    <row r="68" spans="1:18">
      <c r="A68" t="s">
        <v>0</v>
      </c>
      <c r="B68">
        <v>71</v>
      </c>
      <c r="C68" t="s">
        <v>365</v>
      </c>
      <c r="D68">
        <v>78263000</v>
      </c>
      <c r="F68">
        <v>6</v>
      </c>
      <c r="G68">
        <v>1</v>
      </c>
      <c r="H68">
        <f>SUM(F68:G68)</f>
        <v>7</v>
      </c>
      <c r="I68">
        <v>0</v>
      </c>
      <c r="J68">
        <f>H68+I68</f>
        <v>7</v>
      </c>
      <c r="K68" s="3">
        <v>178514</v>
      </c>
      <c r="L68" s="3">
        <v>39810</v>
      </c>
      <c r="M68" s="3">
        <v>27397</v>
      </c>
      <c r="N68" s="3">
        <f>SUM(K68:M68)</f>
        <v>245721</v>
      </c>
      <c r="O68" s="3">
        <v>727292</v>
      </c>
      <c r="P68" s="3">
        <v>186905</v>
      </c>
      <c r="Q68" s="7">
        <f t="shared" si="0"/>
        <v>0.256987564829532</v>
      </c>
      <c r="R68" s="3">
        <f>P68/B68</f>
        <v>2632.4647887323945</v>
      </c>
    </row>
    <row r="69" spans="1:18">
      <c r="A69" t="s">
        <v>0</v>
      </c>
      <c r="B69">
        <v>83</v>
      </c>
      <c r="C69" t="s">
        <v>372</v>
      </c>
      <c r="D69" t="s">
        <v>373</v>
      </c>
      <c r="F69">
        <v>4</v>
      </c>
      <c r="G69">
        <v>0</v>
      </c>
      <c r="H69">
        <f>SUM(F69:G69)</f>
        <v>4</v>
      </c>
      <c r="I69">
        <v>0</v>
      </c>
      <c r="J69">
        <f>H69+I69</f>
        <v>4</v>
      </c>
      <c r="K69" s="3">
        <v>211836</v>
      </c>
      <c r="N69" s="3">
        <f>SUM(K69:M69)</f>
        <v>211836</v>
      </c>
      <c r="O69" s="3">
        <v>534264</v>
      </c>
      <c r="P69" s="3">
        <v>165267</v>
      </c>
      <c r="Q69" s="7">
        <f t="shared" si="0"/>
        <v>0.30933583396972281</v>
      </c>
      <c r="R69" s="3">
        <f>P69/B69</f>
        <v>1991.1686746987953</v>
      </c>
    </row>
    <row r="70" spans="1:18">
      <c r="A70" t="s">
        <v>0</v>
      </c>
      <c r="B70">
        <v>157</v>
      </c>
      <c r="C70" t="s">
        <v>374</v>
      </c>
      <c r="D70" t="s">
        <v>375</v>
      </c>
      <c r="F70">
        <v>6</v>
      </c>
      <c r="G70">
        <v>10</v>
      </c>
      <c r="H70">
        <f>SUM(F70:G70)</f>
        <v>16</v>
      </c>
      <c r="I70">
        <v>0</v>
      </c>
      <c r="J70">
        <f>H70+I70</f>
        <v>16</v>
      </c>
      <c r="K70" s="3">
        <v>460733</v>
      </c>
      <c r="L70" s="3">
        <v>26606</v>
      </c>
      <c r="M70" s="3">
        <v>45693</v>
      </c>
      <c r="N70" s="3">
        <f>SUM(K70:M70)</f>
        <v>533032</v>
      </c>
      <c r="O70" s="3">
        <v>798772</v>
      </c>
      <c r="P70" s="3">
        <v>212242</v>
      </c>
      <c r="Q70" s="7">
        <f t="shared" si="0"/>
        <v>0.26571036541090576</v>
      </c>
      <c r="R70" s="3">
        <f>P70/B70</f>
        <v>1351.8598726114649</v>
      </c>
    </row>
    <row r="71" spans="1:18">
      <c r="A71" t="s">
        <v>0</v>
      </c>
      <c r="B71">
        <v>293</v>
      </c>
      <c r="C71" t="s">
        <v>376</v>
      </c>
      <c r="D71" t="s">
        <v>377</v>
      </c>
      <c r="F71">
        <v>16</v>
      </c>
      <c r="H71">
        <f>SUM(F71:G71)</f>
        <v>16</v>
      </c>
      <c r="J71">
        <f>H71+I71</f>
        <v>16</v>
      </c>
      <c r="K71" s="3">
        <v>583757</v>
      </c>
      <c r="L71" s="3">
        <v>45000</v>
      </c>
      <c r="M71" s="3">
        <v>0</v>
      </c>
      <c r="N71" s="3">
        <f>SUM(K71:M71)</f>
        <v>628757</v>
      </c>
      <c r="O71" s="3">
        <v>1193657</v>
      </c>
      <c r="P71" s="3">
        <v>361393</v>
      </c>
      <c r="Q71" s="7">
        <f t="shared" si="0"/>
        <v>0.30276117846248962</v>
      </c>
      <c r="R71" s="3">
        <f>P71/B71</f>
        <v>1233.4232081911264</v>
      </c>
    </row>
    <row r="72" spans="1:18">
      <c r="A72" t="s">
        <v>0</v>
      </c>
      <c r="B72">
        <v>198</v>
      </c>
      <c r="C72" t="s">
        <v>378</v>
      </c>
      <c r="D72" t="s">
        <v>379</v>
      </c>
      <c r="F72">
        <v>10</v>
      </c>
      <c r="G72">
        <v>0</v>
      </c>
      <c r="H72">
        <f>SUM(F72:G72)</f>
        <v>10</v>
      </c>
      <c r="I72">
        <v>2</v>
      </c>
      <c r="J72">
        <f>H72+I72</f>
        <v>12</v>
      </c>
      <c r="K72" s="3">
        <v>417427</v>
      </c>
      <c r="N72" s="3">
        <f>SUM(K72:M72)</f>
        <v>417427</v>
      </c>
      <c r="O72" s="3">
        <v>771653</v>
      </c>
      <c r="P72" s="3">
        <v>158857</v>
      </c>
      <c r="Q72" s="7">
        <f t="shared" si="0"/>
        <v>0.20586584902799573</v>
      </c>
      <c r="R72" s="3">
        <f>P72/B72</f>
        <v>802.30808080808083</v>
      </c>
    </row>
    <row r="73" spans="1:18">
      <c r="A73" t="s">
        <v>0</v>
      </c>
      <c r="B73">
        <v>109</v>
      </c>
      <c r="C73" t="s">
        <v>380</v>
      </c>
      <c r="D73" t="s">
        <v>381</v>
      </c>
      <c r="H73">
        <f>SUM(F73:G73)</f>
        <v>0</v>
      </c>
      <c r="I73">
        <v>13</v>
      </c>
      <c r="J73">
        <f>H73+I73</f>
        <v>13</v>
      </c>
      <c r="K73" s="3">
        <v>0</v>
      </c>
      <c r="M73" s="3">
        <v>0</v>
      </c>
      <c r="N73" s="3">
        <f>SUM(K73:M73)</f>
        <v>0</v>
      </c>
      <c r="O73" s="3">
        <v>0</v>
      </c>
      <c r="P73" s="3">
        <v>0</v>
      </c>
      <c r="Q73" s="7"/>
      <c r="R73" s="3">
        <f>P73/B73</f>
        <v>0</v>
      </c>
    </row>
    <row r="74" spans="1:18">
      <c r="A74" t="s">
        <v>0</v>
      </c>
      <c r="B74">
        <v>488</v>
      </c>
      <c r="C74" t="s">
        <v>382</v>
      </c>
      <c r="D74" t="s">
        <v>383</v>
      </c>
      <c r="H74">
        <f>SUM(F74:G74)</f>
        <v>0</v>
      </c>
      <c r="I74">
        <v>23</v>
      </c>
      <c r="J74">
        <f>H74+I74</f>
        <v>23</v>
      </c>
      <c r="N74" s="3">
        <f>SUM(K74:M74)</f>
        <v>0</v>
      </c>
      <c r="O74" s="3">
        <v>0</v>
      </c>
      <c r="P74" s="3">
        <v>474532</v>
      </c>
      <c r="Q74" s="7"/>
      <c r="R74" s="3">
        <f>P74/B74</f>
        <v>972.40163934426232</v>
      </c>
    </row>
    <row r="75" spans="1:18">
      <c r="A75" t="s">
        <v>0</v>
      </c>
      <c r="B75">
        <v>513</v>
      </c>
      <c r="C75" t="s">
        <v>384</v>
      </c>
      <c r="D75" t="s">
        <v>385</v>
      </c>
      <c r="H75">
        <f>SUM(F75:G75)</f>
        <v>0</v>
      </c>
      <c r="I75">
        <v>30</v>
      </c>
      <c r="J75">
        <f>H75+I75</f>
        <v>30</v>
      </c>
      <c r="N75" s="3">
        <f>SUM(K75:M75)</f>
        <v>0</v>
      </c>
      <c r="O75" s="3">
        <v>319080</v>
      </c>
      <c r="P75" s="3">
        <v>798968</v>
      </c>
      <c r="Q75" s="7">
        <f t="shared" si="0"/>
        <v>2.5039739250344741</v>
      </c>
      <c r="R75" s="3">
        <f>P75/B75</f>
        <v>1557.4424951267056</v>
      </c>
    </row>
    <row r="76" spans="1:18">
      <c r="A76" t="s">
        <v>0</v>
      </c>
      <c r="B76">
        <v>549</v>
      </c>
      <c r="C76" t="s">
        <v>392</v>
      </c>
      <c r="D76" t="s">
        <v>393</v>
      </c>
      <c r="F76">
        <v>12</v>
      </c>
      <c r="G76">
        <v>25</v>
      </c>
      <c r="H76">
        <f>SUM(F76:G76)</f>
        <v>37</v>
      </c>
      <c r="I76">
        <v>2</v>
      </c>
      <c r="J76">
        <f>H76+I76</f>
        <v>39</v>
      </c>
      <c r="K76" s="3">
        <v>564650</v>
      </c>
      <c r="L76" s="3">
        <v>107940</v>
      </c>
      <c r="M76" s="3">
        <v>1421950</v>
      </c>
      <c r="N76" s="3">
        <f>SUM(K76:M76)</f>
        <v>2094540</v>
      </c>
      <c r="O76" s="3">
        <v>2410173</v>
      </c>
      <c r="P76" s="3">
        <v>502756</v>
      </c>
      <c r="Q76" s="7">
        <f t="shared" si="0"/>
        <v>0.20859747412322685</v>
      </c>
      <c r="R76" s="3">
        <f>P76/B76</f>
        <v>915.7668488160291</v>
      </c>
    </row>
    <row r="77" spans="1:18">
      <c r="A77" t="s">
        <v>0</v>
      </c>
      <c r="B77">
        <v>775</v>
      </c>
      <c r="C77" t="s">
        <v>406</v>
      </c>
      <c r="D77" t="s">
        <v>407</v>
      </c>
      <c r="F77">
        <v>41</v>
      </c>
      <c r="G77">
        <v>3</v>
      </c>
      <c r="H77">
        <f>SUM(F77:G77)</f>
        <v>44</v>
      </c>
      <c r="I77">
        <v>0</v>
      </c>
      <c r="J77">
        <f>H77+I77</f>
        <v>44</v>
      </c>
      <c r="K77" s="3">
        <v>2008041</v>
      </c>
      <c r="L77" s="3">
        <v>84617</v>
      </c>
      <c r="M77" s="3">
        <v>105347</v>
      </c>
      <c r="N77" s="3">
        <f>SUM(K77:M77)</f>
        <v>2198005</v>
      </c>
      <c r="O77" s="3">
        <v>3386188</v>
      </c>
      <c r="P77" s="3">
        <v>936163</v>
      </c>
      <c r="Q77" s="7">
        <f t="shared" si="0"/>
        <v>0.27646515787073844</v>
      </c>
      <c r="R77" s="3">
        <f>P77/B77</f>
        <v>1207.9522580645162</v>
      </c>
    </row>
    <row r="78" spans="1:18">
      <c r="A78" t="s">
        <v>0</v>
      </c>
      <c r="B78">
        <v>285</v>
      </c>
      <c r="C78" t="s">
        <v>408</v>
      </c>
      <c r="D78" t="s">
        <v>409</v>
      </c>
      <c r="F78">
        <v>15</v>
      </c>
      <c r="G78">
        <v>0</v>
      </c>
      <c r="H78">
        <f>SUM(F78:G78)</f>
        <v>15</v>
      </c>
      <c r="I78">
        <v>0</v>
      </c>
      <c r="J78">
        <f>H78+I78</f>
        <v>15</v>
      </c>
      <c r="K78" s="3">
        <v>895870</v>
      </c>
      <c r="L78" s="3">
        <v>45440</v>
      </c>
      <c r="N78" s="3">
        <f>SUM(K78:M78)</f>
        <v>941310</v>
      </c>
      <c r="O78" s="3">
        <v>1180638</v>
      </c>
      <c r="P78" s="3">
        <v>319876</v>
      </c>
      <c r="Q78" s="7">
        <f t="shared" si="0"/>
        <v>0.27093486741914119</v>
      </c>
      <c r="R78" s="3">
        <f>P78/B78</f>
        <v>1122.3719298245614</v>
      </c>
    </row>
    <row r="79" spans="1:18">
      <c r="A79" t="s">
        <v>0</v>
      </c>
      <c r="B79">
        <v>335</v>
      </c>
      <c r="C79" t="s">
        <v>448</v>
      </c>
      <c r="D79">
        <v>78210000</v>
      </c>
      <c r="F79">
        <v>16</v>
      </c>
      <c r="G79">
        <v>8</v>
      </c>
      <c r="H79">
        <f>SUM(F79:G79)</f>
        <v>24</v>
      </c>
      <c r="I79">
        <v>0</v>
      </c>
      <c r="J79">
        <f>H79+I79</f>
        <v>24</v>
      </c>
      <c r="K79" s="3">
        <v>881868</v>
      </c>
      <c r="L79" s="3">
        <v>247583</v>
      </c>
      <c r="M79" s="3">
        <v>0</v>
      </c>
      <c r="N79" s="3">
        <f>SUM(K79:M79)</f>
        <v>1129451</v>
      </c>
      <c r="O79" s="3">
        <v>1877441</v>
      </c>
      <c r="P79" s="3">
        <v>526022</v>
      </c>
      <c r="Q79" s="7">
        <f t="shared" si="0"/>
        <v>0.28018030926138293</v>
      </c>
      <c r="R79" s="3">
        <f>P79/B79</f>
        <v>1570.2149253731343</v>
      </c>
    </row>
    <row r="80" spans="1:18">
      <c r="A80" t="s">
        <v>0</v>
      </c>
      <c r="B80">
        <v>87</v>
      </c>
      <c r="C80" t="s">
        <v>453</v>
      </c>
      <c r="D80" t="s">
        <v>454</v>
      </c>
      <c r="F80">
        <v>4</v>
      </c>
      <c r="H80">
        <f>SUM(F80:G80)</f>
        <v>4</v>
      </c>
      <c r="J80">
        <f>H80+I80</f>
        <v>4</v>
      </c>
      <c r="K80" s="3">
        <v>117975</v>
      </c>
      <c r="L80" s="3">
        <v>34882</v>
      </c>
      <c r="M80" s="3">
        <v>0</v>
      </c>
      <c r="N80" s="3">
        <f>SUM(K80:M80)</f>
        <v>152857</v>
      </c>
      <c r="O80" s="3">
        <v>221998</v>
      </c>
      <c r="P80" s="3">
        <v>59783</v>
      </c>
      <c r="Q80" s="7">
        <f t="shared" si="0"/>
        <v>0.26929521887584573</v>
      </c>
      <c r="R80" s="3">
        <f>P80/B80</f>
        <v>687.16091954022988</v>
      </c>
    </row>
    <row r="81" spans="1:18">
      <c r="A81" t="s">
        <v>0</v>
      </c>
      <c r="B81">
        <v>51</v>
      </c>
      <c r="C81" t="s">
        <v>459</v>
      </c>
      <c r="D81" t="s">
        <v>460</v>
      </c>
      <c r="F81">
        <v>2</v>
      </c>
      <c r="G81">
        <v>1</v>
      </c>
      <c r="H81">
        <f>SUM(F81:G81)</f>
        <v>3</v>
      </c>
      <c r="J81">
        <f>H81+I81</f>
        <v>3</v>
      </c>
      <c r="K81" s="3">
        <v>68154</v>
      </c>
      <c r="L81" s="3">
        <v>22785</v>
      </c>
      <c r="M81" s="3">
        <v>27902</v>
      </c>
      <c r="N81" s="3">
        <f>SUM(K81:M81)</f>
        <v>118841</v>
      </c>
      <c r="O81" s="3">
        <v>176890</v>
      </c>
      <c r="P81" s="3">
        <v>28522</v>
      </c>
      <c r="Q81" s="7">
        <f t="shared" si="0"/>
        <v>0.16124144948838262</v>
      </c>
      <c r="R81" s="3">
        <f>P81/B81</f>
        <v>559.25490196078431</v>
      </c>
    </row>
    <row r="82" spans="1:18">
      <c r="A82" t="s">
        <v>0</v>
      </c>
      <c r="B82">
        <v>797</v>
      </c>
      <c r="C82" t="s">
        <v>461</v>
      </c>
      <c r="D82" t="s">
        <v>462</v>
      </c>
      <c r="F82">
        <v>22</v>
      </c>
      <c r="G82">
        <v>16</v>
      </c>
      <c r="H82">
        <f>SUM(F82:G82)</f>
        <v>38</v>
      </c>
      <c r="I82">
        <v>0</v>
      </c>
      <c r="J82">
        <f>H82+I82</f>
        <v>38</v>
      </c>
      <c r="K82" s="3">
        <v>1055434</v>
      </c>
      <c r="L82" s="3">
        <v>-1872</v>
      </c>
      <c r="M82" s="3">
        <v>599087</v>
      </c>
      <c r="N82" s="3">
        <f>SUM(K82:M82)</f>
        <v>1652649</v>
      </c>
      <c r="O82" s="3">
        <v>3173829</v>
      </c>
      <c r="P82" s="3">
        <v>1119307</v>
      </c>
      <c r="Q82" s="7">
        <f t="shared" si="0"/>
        <v>0.35266770831068717</v>
      </c>
      <c r="R82" s="3">
        <f>P82/B82</f>
        <v>1404.4002509410288</v>
      </c>
    </row>
    <row r="83" spans="1:18">
      <c r="A83" t="s">
        <v>0</v>
      </c>
      <c r="B83">
        <v>259</v>
      </c>
      <c r="C83" t="s">
        <v>497</v>
      </c>
      <c r="D83" t="s">
        <v>498</v>
      </c>
      <c r="F83">
        <v>2</v>
      </c>
      <c r="G83">
        <v>10</v>
      </c>
      <c r="H83">
        <f>SUM(F83:G83)</f>
        <v>12</v>
      </c>
      <c r="I83">
        <v>1</v>
      </c>
      <c r="J83">
        <f>H83+I83</f>
        <v>13</v>
      </c>
      <c r="K83" s="3">
        <v>46308</v>
      </c>
      <c r="L83" s="3">
        <v>24175</v>
      </c>
      <c r="M83" s="3">
        <v>431075</v>
      </c>
      <c r="N83" s="3">
        <f>SUM(K83:M83)</f>
        <v>501558</v>
      </c>
      <c r="O83" s="3">
        <v>1129695</v>
      </c>
      <c r="P83" s="3">
        <v>299951</v>
      </c>
      <c r="Q83" s="7">
        <f t="shared" si="0"/>
        <v>0.26551502839261926</v>
      </c>
      <c r="R83" s="3">
        <f>P83/B83</f>
        <v>1158.1119691119691</v>
      </c>
    </row>
    <row r="84" spans="1:18">
      <c r="A84" t="s">
        <v>0</v>
      </c>
      <c r="B84">
        <v>1306</v>
      </c>
      <c r="C84" t="s">
        <v>501</v>
      </c>
      <c r="D84" t="s">
        <v>502</v>
      </c>
      <c r="F84">
        <v>64</v>
      </c>
      <c r="G84">
        <v>3</v>
      </c>
      <c r="H84">
        <f>SUM(F84:G84)</f>
        <v>67</v>
      </c>
      <c r="I84">
        <v>0</v>
      </c>
      <c r="J84">
        <f>H84+I84</f>
        <v>67</v>
      </c>
      <c r="K84" s="3">
        <v>2791304</v>
      </c>
      <c r="L84" s="3">
        <v>237533</v>
      </c>
      <c r="M84" s="3">
        <v>58194</v>
      </c>
      <c r="N84" s="3">
        <f>SUM(K84:M84)</f>
        <v>3087031</v>
      </c>
      <c r="O84" s="3">
        <v>5214175</v>
      </c>
      <c r="P84" s="3">
        <v>2724947</v>
      </c>
      <c r="Q84" s="7">
        <f t="shared" si="0"/>
        <v>0.52260367172179678</v>
      </c>
      <c r="R84" s="3">
        <f>P84/B84</f>
        <v>2086.4831546707505</v>
      </c>
    </row>
    <row r="85" spans="1:18">
      <c r="A85" t="s">
        <v>0</v>
      </c>
      <c r="B85">
        <v>80</v>
      </c>
      <c r="C85" t="s">
        <v>538</v>
      </c>
      <c r="D85" t="s">
        <v>539</v>
      </c>
      <c r="F85">
        <v>5</v>
      </c>
      <c r="G85">
        <v>0</v>
      </c>
      <c r="H85">
        <f>SUM(F85:G85)</f>
        <v>5</v>
      </c>
      <c r="I85">
        <v>0</v>
      </c>
      <c r="J85">
        <f>H85+I85</f>
        <v>5</v>
      </c>
      <c r="K85" s="3">
        <v>210686</v>
      </c>
      <c r="L85" s="3">
        <v>63855</v>
      </c>
      <c r="N85" s="3">
        <f>SUM(K85:M85)</f>
        <v>274541</v>
      </c>
      <c r="O85" s="3">
        <v>470524</v>
      </c>
      <c r="P85" s="3">
        <v>193446</v>
      </c>
      <c r="Q85" s="7">
        <f t="shared" ref="Q85:Q148" si="1">P85/O85</f>
        <v>0.41112886909063084</v>
      </c>
      <c r="R85" s="3">
        <f>P85/B85</f>
        <v>2418.0749999999998</v>
      </c>
    </row>
    <row r="86" spans="1:18">
      <c r="A86" t="s">
        <v>0</v>
      </c>
      <c r="B86">
        <v>217</v>
      </c>
      <c r="C86" t="s">
        <v>550</v>
      </c>
      <c r="D86" t="s">
        <v>551</v>
      </c>
      <c r="F86">
        <v>7</v>
      </c>
      <c r="G86">
        <v>6</v>
      </c>
      <c r="H86">
        <f>SUM(F86:G86)</f>
        <v>13</v>
      </c>
      <c r="I86">
        <v>0</v>
      </c>
      <c r="J86">
        <f>H86+I86</f>
        <v>13</v>
      </c>
      <c r="K86" s="3">
        <v>526650</v>
      </c>
      <c r="M86" s="3">
        <v>401472</v>
      </c>
      <c r="N86" s="3">
        <f>SUM(K86:M86)</f>
        <v>928122</v>
      </c>
      <c r="O86" s="3">
        <v>1055807</v>
      </c>
      <c r="P86" s="3">
        <v>424593</v>
      </c>
      <c r="Q86" s="7">
        <f t="shared" si="1"/>
        <v>0.40215020358834525</v>
      </c>
      <c r="R86" s="3">
        <f>P86/B86</f>
        <v>1956.6497695852534</v>
      </c>
    </row>
    <row r="87" spans="1:18">
      <c r="A87" t="s">
        <v>0</v>
      </c>
      <c r="B87">
        <v>477</v>
      </c>
      <c r="C87" t="s">
        <v>552</v>
      </c>
      <c r="D87" t="s">
        <v>553</v>
      </c>
      <c r="F87">
        <v>11</v>
      </c>
      <c r="G87">
        <v>14</v>
      </c>
      <c r="H87">
        <f>SUM(F87:G87)</f>
        <v>25</v>
      </c>
      <c r="I87">
        <v>0</v>
      </c>
      <c r="J87">
        <f>H87+I87</f>
        <v>25</v>
      </c>
      <c r="K87" s="3">
        <v>449866</v>
      </c>
      <c r="M87" s="3">
        <v>575931</v>
      </c>
      <c r="N87" s="3">
        <f>SUM(K87:M87)</f>
        <v>1025797</v>
      </c>
      <c r="O87" s="3">
        <v>2449845</v>
      </c>
      <c r="P87" s="3">
        <v>779637</v>
      </c>
      <c r="Q87" s="7">
        <f t="shared" si="1"/>
        <v>0.31823931718129106</v>
      </c>
      <c r="R87" s="3">
        <f>P87/B87</f>
        <v>1634.4591194968552</v>
      </c>
    </row>
    <row r="88" spans="1:18">
      <c r="A88" t="s">
        <v>0</v>
      </c>
      <c r="B88">
        <v>251</v>
      </c>
      <c r="C88" t="s">
        <v>558</v>
      </c>
      <c r="D88" t="s">
        <v>559</v>
      </c>
      <c r="F88">
        <v>5</v>
      </c>
      <c r="G88">
        <v>10</v>
      </c>
      <c r="H88">
        <f>SUM(F88:G88)</f>
        <v>15</v>
      </c>
      <c r="I88">
        <v>0</v>
      </c>
      <c r="J88">
        <f>H88+I88</f>
        <v>15</v>
      </c>
      <c r="K88" s="3">
        <v>150632</v>
      </c>
      <c r="L88" s="3">
        <v>54500</v>
      </c>
      <c r="M88" s="3">
        <v>538935</v>
      </c>
      <c r="N88" s="3">
        <f>SUM(K88:M88)</f>
        <v>744067</v>
      </c>
      <c r="O88" s="3">
        <v>1165537</v>
      </c>
      <c r="P88" s="3">
        <v>334321</v>
      </c>
      <c r="Q88" s="7">
        <f t="shared" si="1"/>
        <v>0.28683859886043944</v>
      </c>
      <c r="R88" s="3">
        <f>P88/B88</f>
        <v>1331.9561752988047</v>
      </c>
    </row>
    <row r="89" spans="1:18">
      <c r="A89" t="s">
        <v>0</v>
      </c>
      <c r="B89">
        <v>210</v>
      </c>
      <c r="C89" t="s">
        <v>560</v>
      </c>
      <c r="D89" t="s">
        <v>561</v>
      </c>
      <c r="F89">
        <v>5</v>
      </c>
      <c r="G89">
        <v>7</v>
      </c>
      <c r="H89">
        <f>SUM(F89:G89)</f>
        <v>12</v>
      </c>
      <c r="J89">
        <f>H89+I89</f>
        <v>12</v>
      </c>
      <c r="K89" s="3">
        <v>158871</v>
      </c>
      <c r="M89" s="3">
        <v>220074</v>
      </c>
      <c r="N89" s="3">
        <f>SUM(K89:M89)</f>
        <v>378945</v>
      </c>
      <c r="O89" s="3">
        <v>1217156</v>
      </c>
      <c r="P89" s="3">
        <v>267981</v>
      </c>
      <c r="Q89" s="7">
        <f t="shared" si="1"/>
        <v>0.22016980567815464</v>
      </c>
      <c r="R89" s="3">
        <f>P89/B89</f>
        <v>1276.0999999999999</v>
      </c>
    </row>
    <row r="90" spans="1:18">
      <c r="A90" t="s">
        <v>0</v>
      </c>
      <c r="B90">
        <v>148</v>
      </c>
      <c r="C90" t="s">
        <v>566</v>
      </c>
      <c r="D90" t="s">
        <v>567</v>
      </c>
      <c r="F90">
        <v>10</v>
      </c>
      <c r="G90">
        <v>0</v>
      </c>
      <c r="H90">
        <f>SUM(F90:G90)</f>
        <v>10</v>
      </c>
      <c r="I90">
        <v>0</v>
      </c>
      <c r="J90">
        <f>H90+I90</f>
        <v>10</v>
      </c>
      <c r="K90" s="3">
        <v>347740</v>
      </c>
      <c r="L90" s="3">
        <v>50039</v>
      </c>
      <c r="M90" s="3">
        <v>0</v>
      </c>
      <c r="N90" s="3">
        <f>SUM(K90:M90)</f>
        <v>397779</v>
      </c>
      <c r="O90" s="3">
        <v>732689</v>
      </c>
      <c r="P90" s="3">
        <v>253312</v>
      </c>
      <c r="Q90" s="7">
        <f t="shared" si="1"/>
        <v>0.34572922481434826</v>
      </c>
      <c r="R90" s="3">
        <f>P90/B90</f>
        <v>1711.5675675675675</v>
      </c>
    </row>
    <row r="91" spans="1:18">
      <c r="A91" t="s">
        <v>0</v>
      </c>
      <c r="B91">
        <v>498</v>
      </c>
      <c r="C91" t="s">
        <v>568</v>
      </c>
      <c r="D91" t="s">
        <v>569</v>
      </c>
      <c r="F91">
        <v>25</v>
      </c>
      <c r="G91">
        <v>4</v>
      </c>
      <c r="H91">
        <f>SUM(F91:G91)</f>
        <v>29</v>
      </c>
      <c r="I91">
        <v>25</v>
      </c>
      <c r="J91">
        <f>H91+I91</f>
        <v>54</v>
      </c>
      <c r="K91" s="3">
        <v>1051997</v>
      </c>
      <c r="L91" s="3">
        <v>43790</v>
      </c>
      <c r="M91" s="3">
        <v>83179</v>
      </c>
      <c r="N91" s="3">
        <f>SUM(K91:M91)</f>
        <v>1178966</v>
      </c>
      <c r="O91" s="3">
        <v>2085725</v>
      </c>
      <c r="P91" s="3">
        <v>552565</v>
      </c>
      <c r="Q91" s="7">
        <f t="shared" si="1"/>
        <v>0.26492706373083702</v>
      </c>
      <c r="R91" s="3">
        <f>P91/B91</f>
        <v>1109.5682730923695</v>
      </c>
    </row>
    <row r="92" spans="1:18">
      <c r="A92" t="s">
        <v>0</v>
      </c>
      <c r="B92">
        <v>484</v>
      </c>
      <c r="C92" t="s">
        <v>570</v>
      </c>
      <c r="D92" t="s">
        <v>571</v>
      </c>
      <c r="F92">
        <v>25</v>
      </c>
      <c r="G92">
        <v>1</v>
      </c>
      <c r="H92">
        <f>SUM(F92:G92)</f>
        <v>26</v>
      </c>
      <c r="I92">
        <v>26</v>
      </c>
      <c r="J92">
        <f>H92+I92</f>
        <v>52</v>
      </c>
      <c r="K92" s="3">
        <v>854522</v>
      </c>
      <c r="L92" s="3">
        <v>44031</v>
      </c>
      <c r="M92" s="3">
        <v>52000</v>
      </c>
      <c r="N92" s="3">
        <f>SUM(K92:M92)</f>
        <v>950553</v>
      </c>
      <c r="O92" s="3">
        <v>2611755</v>
      </c>
      <c r="P92" s="3">
        <v>685778</v>
      </c>
      <c r="Q92" s="7">
        <f t="shared" si="1"/>
        <v>0.26257363343805218</v>
      </c>
      <c r="R92" s="3">
        <f>P92/B92</f>
        <v>1416.8966942148761</v>
      </c>
    </row>
    <row r="93" spans="1:18">
      <c r="A93" t="s">
        <v>0</v>
      </c>
      <c r="B93">
        <v>152</v>
      </c>
      <c r="C93" t="s">
        <v>584</v>
      </c>
      <c r="D93" t="s">
        <v>585</v>
      </c>
      <c r="F93">
        <v>2</v>
      </c>
      <c r="G93">
        <v>1</v>
      </c>
      <c r="H93">
        <f>SUM(F93:G93)</f>
        <v>3</v>
      </c>
      <c r="I93">
        <v>5</v>
      </c>
      <c r="J93">
        <f>H93+I93</f>
        <v>8</v>
      </c>
      <c r="K93" s="3">
        <v>93350</v>
      </c>
      <c r="L93" s="3">
        <v>25494</v>
      </c>
      <c r="M93" s="3">
        <v>37684</v>
      </c>
      <c r="N93" s="3">
        <f>SUM(K93:M93)</f>
        <v>156528</v>
      </c>
      <c r="O93" s="3">
        <v>380021</v>
      </c>
      <c r="P93" s="3">
        <v>89815</v>
      </c>
      <c r="Q93" s="7">
        <f t="shared" si="1"/>
        <v>0.23634220214146059</v>
      </c>
      <c r="R93" s="3">
        <f>P93/B93</f>
        <v>590.88815789473688</v>
      </c>
    </row>
    <row r="94" spans="1:18">
      <c r="A94" t="s">
        <v>0</v>
      </c>
      <c r="B94">
        <v>267</v>
      </c>
      <c r="C94" t="s">
        <v>586</v>
      </c>
      <c r="D94" t="s">
        <v>587</v>
      </c>
      <c r="F94">
        <v>9</v>
      </c>
      <c r="G94">
        <v>4</v>
      </c>
      <c r="H94">
        <f>SUM(F94:G94)</f>
        <v>13</v>
      </c>
      <c r="J94">
        <f>H94+I94</f>
        <v>13</v>
      </c>
      <c r="K94" s="3">
        <v>398908</v>
      </c>
      <c r="L94" s="3">
        <v>19061</v>
      </c>
      <c r="M94" s="3">
        <v>159505</v>
      </c>
      <c r="N94" s="3">
        <f>SUM(K94:M94)</f>
        <v>577474</v>
      </c>
      <c r="O94" s="3">
        <v>1215064</v>
      </c>
      <c r="P94" s="3">
        <v>243962</v>
      </c>
      <c r="Q94" s="7">
        <f t="shared" si="1"/>
        <v>0.20078119341861828</v>
      </c>
      <c r="R94" s="3">
        <f>P94/B94</f>
        <v>913.71535580524346</v>
      </c>
    </row>
    <row r="95" spans="1:18">
      <c r="A95" t="s">
        <v>0</v>
      </c>
      <c r="B95">
        <v>169</v>
      </c>
      <c r="C95" t="s">
        <v>591</v>
      </c>
      <c r="D95" t="s">
        <v>592</v>
      </c>
      <c r="F95">
        <v>4</v>
      </c>
      <c r="G95">
        <v>12</v>
      </c>
      <c r="H95">
        <f>SUM(F95:G95)</f>
        <v>16</v>
      </c>
      <c r="I95">
        <v>0</v>
      </c>
      <c r="J95">
        <f>H95+I95</f>
        <v>16</v>
      </c>
      <c r="K95" s="3">
        <v>172404</v>
      </c>
      <c r="L95" s="3">
        <v>37230</v>
      </c>
      <c r="M95" s="3">
        <v>422799</v>
      </c>
      <c r="N95" s="3">
        <f>SUM(K95:M95)</f>
        <v>632433</v>
      </c>
      <c r="O95" s="3">
        <v>875937</v>
      </c>
      <c r="P95" s="3">
        <v>213728</v>
      </c>
      <c r="Q95" s="7">
        <f t="shared" si="1"/>
        <v>0.24399928305346161</v>
      </c>
      <c r="R95" s="3">
        <f>P95/B95</f>
        <v>1264.6627218934912</v>
      </c>
    </row>
    <row r="96" spans="1:18">
      <c r="A96" t="s">
        <v>0</v>
      </c>
      <c r="B96">
        <v>63</v>
      </c>
      <c r="C96" t="s">
        <v>593</v>
      </c>
      <c r="D96" t="s">
        <v>594</v>
      </c>
      <c r="F96">
        <v>4</v>
      </c>
      <c r="G96">
        <v>3</v>
      </c>
      <c r="H96">
        <f>SUM(F96:G96)</f>
        <v>7</v>
      </c>
      <c r="I96">
        <v>0</v>
      </c>
      <c r="J96">
        <f>H96+I96</f>
        <v>7</v>
      </c>
      <c r="K96" s="3">
        <v>123635</v>
      </c>
      <c r="L96" s="3">
        <v>19360</v>
      </c>
      <c r="M96" s="3">
        <v>88088</v>
      </c>
      <c r="N96" s="3">
        <f>SUM(K96:M96)</f>
        <v>231083</v>
      </c>
      <c r="O96" s="3">
        <v>264645</v>
      </c>
      <c r="P96" s="3">
        <v>88108</v>
      </c>
      <c r="Q96" s="7">
        <f t="shared" si="1"/>
        <v>0.33292901811861175</v>
      </c>
      <c r="R96" s="3">
        <f>P96/B96</f>
        <v>1398.5396825396826</v>
      </c>
    </row>
    <row r="97" spans="1:18">
      <c r="A97" t="s">
        <v>0</v>
      </c>
      <c r="B97">
        <v>550</v>
      </c>
      <c r="C97" t="s">
        <v>601</v>
      </c>
      <c r="D97" t="s">
        <v>602</v>
      </c>
      <c r="F97">
        <v>4</v>
      </c>
      <c r="G97">
        <v>2</v>
      </c>
      <c r="H97">
        <f>SUM(F97:G97)</f>
        <v>6</v>
      </c>
      <c r="J97">
        <f>H97+I97</f>
        <v>6</v>
      </c>
      <c r="K97" s="3">
        <v>193908</v>
      </c>
      <c r="L97" s="3">
        <v>82543</v>
      </c>
      <c r="M97" s="3">
        <v>36120</v>
      </c>
      <c r="N97" s="3">
        <f>SUM(K97:M97)</f>
        <v>312571</v>
      </c>
      <c r="O97" s="3">
        <v>908574</v>
      </c>
      <c r="P97" s="3">
        <v>217731</v>
      </c>
      <c r="Q97" s="7">
        <f t="shared" si="1"/>
        <v>0.23964035950841647</v>
      </c>
      <c r="R97" s="3">
        <f>P97/B97</f>
        <v>395.87454545454545</v>
      </c>
    </row>
    <row r="98" spans="1:18">
      <c r="A98" t="s">
        <v>0</v>
      </c>
      <c r="B98">
        <v>629</v>
      </c>
      <c r="C98" t="s">
        <v>603</v>
      </c>
      <c r="D98" t="s">
        <v>604</v>
      </c>
      <c r="F98">
        <v>30</v>
      </c>
      <c r="G98">
        <v>19</v>
      </c>
      <c r="H98">
        <f>SUM(F98:G98)</f>
        <v>49</v>
      </c>
      <c r="I98">
        <v>0</v>
      </c>
      <c r="J98">
        <f>H98+I98</f>
        <v>49</v>
      </c>
      <c r="K98" s="3">
        <v>1372379</v>
      </c>
      <c r="L98" s="3">
        <v>133350</v>
      </c>
      <c r="M98" s="3">
        <v>860449</v>
      </c>
      <c r="N98" s="3">
        <f>SUM(K98:M98)</f>
        <v>2366178</v>
      </c>
      <c r="O98" s="3">
        <v>3106690</v>
      </c>
      <c r="P98" s="3">
        <v>983205</v>
      </c>
      <c r="Q98" s="7">
        <f t="shared" si="1"/>
        <v>0.31647991914223822</v>
      </c>
      <c r="R98" s="3">
        <f>P98/B98</f>
        <v>1563.1240063593004</v>
      </c>
    </row>
    <row r="99" spans="1:18">
      <c r="A99" t="s">
        <v>0</v>
      </c>
      <c r="B99">
        <v>269</v>
      </c>
      <c r="C99" t="s">
        <v>605</v>
      </c>
      <c r="D99" t="s">
        <v>606</v>
      </c>
      <c r="F99">
        <v>18</v>
      </c>
      <c r="G99">
        <v>0</v>
      </c>
      <c r="H99">
        <f>SUM(F99:G99)</f>
        <v>18</v>
      </c>
      <c r="I99">
        <v>0</v>
      </c>
      <c r="J99">
        <f>H99+I99</f>
        <v>18</v>
      </c>
      <c r="K99" s="3">
        <v>822027</v>
      </c>
      <c r="M99" s="3">
        <v>0</v>
      </c>
      <c r="N99" s="3">
        <f>SUM(K99:M99)</f>
        <v>822027</v>
      </c>
      <c r="O99" s="3">
        <v>1412616</v>
      </c>
      <c r="P99" s="3">
        <v>314297</v>
      </c>
      <c r="Q99" s="7">
        <f t="shared" si="1"/>
        <v>0.22249287846095472</v>
      </c>
      <c r="R99" s="3">
        <f>P99/B99</f>
        <v>1168.3903345724907</v>
      </c>
    </row>
    <row r="100" spans="1:18">
      <c r="A100" t="s">
        <v>0</v>
      </c>
      <c r="B100">
        <v>1184</v>
      </c>
      <c r="C100" t="s">
        <v>613</v>
      </c>
      <c r="D100" t="s">
        <v>614</v>
      </c>
      <c r="F100">
        <v>46</v>
      </c>
      <c r="H100">
        <f>SUM(F100:G100)</f>
        <v>46</v>
      </c>
      <c r="J100">
        <f>H100+I100</f>
        <v>46</v>
      </c>
      <c r="K100" s="3">
        <v>2984468</v>
      </c>
      <c r="L100" s="3">
        <v>207411</v>
      </c>
      <c r="M100" s="3">
        <v>0</v>
      </c>
      <c r="N100" s="3">
        <f>SUM(K100:M100)</f>
        <v>3191879</v>
      </c>
      <c r="O100" s="3">
        <v>4607313</v>
      </c>
      <c r="P100" s="3">
        <v>1514515</v>
      </c>
      <c r="Q100" s="7">
        <f t="shared" si="1"/>
        <v>0.32871979828589898</v>
      </c>
      <c r="R100" s="3">
        <f>P100/B100</f>
        <v>1279.1511824324325</v>
      </c>
    </row>
    <row r="101" spans="1:18">
      <c r="A101" t="s">
        <v>0</v>
      </c>
      <c r="B101">
        <v>78</v>
      </c>
      <c r="C101" t="s">
        <v>615</v>
      </c>
      <c r="D101" t="s">
        <v>616</v>
      </c>
      <c r="F101">
        <v>3</v>
      </c>
      <c r="G101">
        <v>1</v>
      </c>
      <c r="H101">
        <f>SUM(F101:G101)</f>
        <v>4</v>
      </c>
      <c r="J101">
        <f>H101+I101</f>
        <v>4</v>
      </c>
      <c r="K101" s="3">
        <v>175087</v>
      </c>
      <c r="M101" s="3">
        <v>28489</v>
      </c>
      <c r="N101" s="3">
        <f>SUM(K101:M101)</f>
        <v>203576</v>
      </c>
      <c r="O101" s="3">
        <v>407055</v>
      </c>
      <c r="P101" s="3">
        <v>102809</v>
      </c>
      <c r="Q101" s="7">
        <f t="shared" si="1"/>
        <v>0.25256783481347728</v>
      </c>
      <c r="R101" s="3">
        <f>P101/B101</f>
        <v>1318.0641025641025</v>
      </c>
    </row>
    <row r="102" spans="1:18">
      <c r="A102" t="s">
        <v>0</v>
      </c>
      <c r="B102">
        <v>79</v>
      </c>
      <c r="C102" t="s">
        <v>620</v>
      </c>
      <c r="D102" t="s">
        <v>621</v>
      </c>
      <c r="F102">
        <v>6</v>
      </c>
      <c r="G102">
        <v>3</v>
      </c>
      <c r="H102">
        <f>SUM(F102:G102)</f>
        <v>9</v>
      </c>
      <c r="I102">
        <v>0</v>
      </c>
      <c r="J102">
        <f>H102+I102</f>
        <v>9</v>
      </c>
      <c r="K102" s="3">
        <v>174008</v>
      </c>
      <c r="L102" s="3">
        <v>49980</v>
      </c>
      <c r="M102" s="3">
        <v>69983</v>
      </c>
      <c r="N102" s="3">
        <f>SUM(K102:M102)</f>
        <v>293971</v>
      </c>
      <c r="O102" s="3">
        <v>408370</v>
      </c>
      <c r="P102" s="3">
        <v>116137</v>
      </c>
      <c r="Q102" s="7">
        <f t="shared" si="1"/>
        <v>0.28439160565173738</v>
      </c>
      <c r="R102" s="3">
        <f>P102/B102</f>
        <v>1470.0886075949368</v>
      </c>
    </row>
    <row r="103" spans="1:18">
      <c r="A103" t="s">
        <v>0</v>
      </c>
      <c r="B103">
        <v>2573</v>
      </c>
      <c r="C103" t="s">
        <v>623</v>
      </c>
      <c r="D103" t="s">
        <v>624</v>
      </c>
      <c r="F103">
        <v>133</v>
      </c>
      <c r="G103">
        <v>3</v>
      </c>
      <c r="H103">
        <f>SUM(F103:G103)</f>
        <v>136</v>
      </c>
      <c r="I103">
        <v>1</v>
      </c>
      <c r="J103">
        <f>H103+I103</f>
        <v>137</v>
      </c>
      <c r="K103" s="3">
        <v>5857678</v>
      </c>
      <c r="L103" s="3">
        <v>558556</v>
      </c>
      <c r="M103" s="3">
        <v>113170</v>
      </c>
      <c r="N103" s="3">
        <f>SUM(K103:M103)</f>
        <v>6529404</v>
      </c>
      <c r="O103" s="3">
        <v>10516028</v>
      </c>
      <c r="P103" s="3">
        <v>3534338</v>
      </c>
      <c r="Q103" s="7">
        <f t="shared" si="1"/>
        <v>0.33609058477212117</v>
      </c>
      <c r="R103" s="3">
        <f>P103/B103</f>
        <v>1373.6253400699572</v>
      </c>
    </row>
    <row r="104" spans="1:18">
      <c r="A104" t="s">
        <v>0</v>
      </c>
      <c r="B104">
        <v>292</v>
      </c>
      <c r="C104" t="s">
        <v>625</v>
      </c>
      <c r="D104" t="s">
        <v>626</v>
      </c>
      <c r="F104">
        <v>13</v>
      </c>
      <c r="G104">
        <v>3</v>
      </c>
      <c r="H104">
        <f>SUM(F104:G104)</f>
        <v>16</v>
      </c>
      <c r="I104">
        <v>2</v>
      </c>
      <c r="J104">
        <f>H104+I104</f>
        <v>18</v>
      </c>
      <c r="K104" s="3">
        <v>409246</v>
      </c>
      <c r="L104" s="3">
        <v>15380</v>
      </c>
      <c r="M104" s="3">
        <v>118255</v>
      </c>
      <c r="N104" s="3">
        <f>SUM(K104:M104)</f>
        <v>542881</v>
      </c>
      <c r="O104" s="3">
        <v>1003430</v>
      </c>
      <c r="P104" s="3">
        <v>251210</v>
      </c>
      <c r="Q104" s="7">
        <f t="shared" si="1"/>
        <v>0.25035129505795123</v>
      </c>
      <c r="R104" s="3">
        <f>P104/B104</f>
        <v>860.30821917808214</v>
      </c>
    </row>
    <row r="105" spans="1:18">
      <c r="A105" t="s">
        <v>0</v>
      </c>
      <c r="B105">
        <v>224</v>
      </c>
      <c r="C105" t="s">
        <v>627</v>
      </c>
      <c r="D105" t="s">
        <v>626</v>
      </c>
      <c r="F105">
        <v>14</v>
      </c>
      <c r="H105">
        <f>SUM(F105:G105)</f>
        <v>14</v>
      </c>
      <c r="I105">
        <v>1</v>
      </c>
      <c r="J105">
        <f>H105+I105</f>
        <v>15</v>
      </c>
      <c r="K105" s="3">
        <v>575053</v>
      </c>
      <c r="L105" s="3">
        <v>49875</v>
      </c>
      <c r="M105" s="3">
        <v>0</v>
      </c>
      <c r="N105" s="3">
        <f>SUM(K105:M105)</f>
        <v>624928</v>
      </c>
      <c r="O105" s="3">
        <v>932079</v>
      </c>
      <c r="P105" s="3">
        <v>340843</v>
      </c>
      <c r="Q105" s="7">
        <f t="shared" si="1"/>
        <v>0.36568037687792559</v>
      </c>
      <c r="R105" s="3">
        <f>P105/B105</f>
        <v>1521.6205357142858</v>
      </c>
    </row>
    <row r="106" spans="1:18">
      <c r="A106" t="s">
        <v>0</v>
      </c>
      <c r="B106">
        <v>28</v>
      </c>
      <c r="C106" t="s">
        <v>630</v>
      </c>
      <c r="D106" t="s">
        <v>631</v>
      </c>
      <c r="F106">
        <v>0</v>
      </c>
      <c r="G106">
        <v>4</v>
      </c>
      <c r="H106">
        <f>SUM(F106:G106)</f>
        <v>4</v>
      </c>
      <c r="I106">
        <v>0</v>
      </c>
      <c r="J106">
        <f>H106+I106</f>
        <v>4</v>
      </c>
      <c r="K106" s="3">
        <v>0</v>
      </c>
      <c r="M106" s="3">
        <v>107032</v>
      </c>
      <c r="N106" s="3">
        <f>SUM(K106:M106)</f>
        <v>107032</v>
      </c>
      <c r="O106" s="3">
        <v>183337</v>
      </c>
      <c r="P106" s="3">
        <v>48566</v>
      </c>
      <c r="Q106" s="7">
        <f t="shared" si="1"/>
        <v>0.26490015654232368</v>
      </c>
      <c r="R106" s="3">
        <f>P106/B106</f>
        <v>1734.5</v>
      </c>
    </row>
    <row r="107" spans="1:18">
      <c r="A107" t="s">
        <v>0</v>
      </c>
      <c r="B107">
        <v>504</v>
      </c>
      <c r="C107" t="s">
        <v>632</v>
      </c>
      <c r="D107" t="s">
        <v>633</v>
      </c>
      <c r="F107">
        <v>22</v>
      </c>
      <c r="G107">
        <v>6</v>
      </c>
      <c r="H107">
        <f>SUM(F107:G107)</f>
        <v>28</v>
      </c>
      <c r="I107">
        <v>0</v>
      </c>
      <c r="J107">
        <f>H107+I107</f>
        <v>28</v>
      </c>
      <c r="K107" s="3">
        <v>1014183</v>
      </c>
      <c r="L107" s="3">
        <v>54718</v>
      </c>
      <c r="M107" s="3">
        <v>254095</v>
      </c>
      <c r="N107" s="3">
        <f>SUM(K107:M107)</f>
        <v>1322996</v>
      </c>
      <c r="O107" s="3">
        <v>2544905</v>
      </c>
      <c r="P107" s="3">
        <v>651075</v>
      </c>
      <c r="Q107" s="7">
        <f t="shared" si="1"/>
        <v>0.25583469716944246</v>
      </c>
      <c r="R107" s="3">
        <f>P107/B107</f>
        <v>1291.8154761904761</v>
      </c>
    </row>
    <row r="108" spans="1:18">
      <c r="A108" t="s">
        <v>0</v>
      </c>
      <c r="B108">
        <v>150</v>
      </c>
      <c r="C108" t="s">
        <v>635</v>
      </c>
      <c r="D108" t="s">
        <v>636</v>
      </c>
      <c r="F108">
        <v>10</v>
      </c>
      <c r="G108">
        <v>0</v>
      </c>
      <c r="H108">
        <f>SUM(F108:G108)</f>
        <v>10</v>
      </c>
      <c r="I108">
        <v>0</v>
      </c>
      <c r="J108">
        <f>H108+I108</f>
        <v>10</v>
      </c>
      <c r="K108" s="3">
        <v>344332</v>
      </c>
      <c r="M108" s="3">
        <v>0</v>
      </c>
      <c r="N108" s="3">
        <f>SUM(K108:M108)</f>
        <v>344332</v>
      </c>
      <c r="O108" s="3">
        <v>850308</v>
      </c>
      <c r="P108" s="3">
        <v>199736</v>
      </c>
      <c r="Q108" s="7">
        <f t="shared" si="1"/>
        <v>0.23489841328083472</v>
      </c>
      <c r="R108" s="3">
        <f>P108/B108</f>
        <v>1331.5733333333333</v>
      </c>
    </row>
    <row r="109" spans="1:18">
      <c r="A109" t="s">
        <v>0</v>
      </c>
      <c r="B109">
        <v>36</v>
      </c>
      <c r="C109" t="s">
        <v>645</v>
      </c>
      <c r="D109" t="s">
        <v>646</v>
      </c>
      <c r="F109">
        <v>1</v>
      </c>
      <c r="G109">
        <v>2</v>
      </c>
      <c r="H109">
        <f>SUM(F109:G109)</f>
        <v>3</v>
      </c>
      <c r="J109">
        <f>H109+I109</f>
        <v>3</v>
      </c>
      <c r="K109" s="3">
        <v>11740</v>
      </c>
      <c r="L109" s="3">
        <v>700</v>
      </c>
      <c r="M109" s="3">
        <v>87149</v>
      </c>
      <c r="N109" s="3">
        <f>SUM(K109:M109)</f>
        <v>99589</v>
      </c>
      <c r="O109" s="3">
        <v>165692</v>
      </c>
      <c r="P109" s="3">
        <v>30220</v>
      </c>
      <c r="Q109" s="7">
        <f t="shared" si="1"/>
        <v>0.1823865968181928</v>
      </c>
      <c r="R109" s="3">
        <f>P109/B109</f>
        <v>839.44444444444446</v>
      </c>
    </row>
    <row r="110" spans="1:18">
      <c r="A110" t="s">
        <v>0</v>
      </c>
      <c r="B110">
        <v>144</v>
      </c>
      <c r="C110" t="s">
        <v>647</v>
      </c>
      <c r="D110" t="s">
        <v>648</v>
      </c>
      <c r="F110">
        <v>1</v>
      </c>
      <c r="G110">
        <v>4</v>
      </c>
      <c r="H110">
        <f>SUM(F110:G110)</f>
        <v>5</v>
      </c>
      <c r="I110">
        <v>2</v>
      </c>
      <c r="J110">
        <f>H110+I110</f>
        <v>7</v>
      </c>
      <c r="K110" s="3">
        <v>55709</v>
      </c>
      <c r="M110" s="3">
        <v>194273</v>
      </c>
      <c r="N110" s="3">
        <f>SUM(K110:M110)</f>
        <v>249982</v>
      </c>
      <c r="O110" s="3">
        <v>549704</v>
      </c>
      <c r="P110" s="3">
        <v>163204</v>
      </c>
      <c r="Q110" s="7">
        <f t="shared" si="1"/>
        <v>0.29689432858411074</v>
      </c>
      <c r="R110" s="3">
        <f>P110/B110</f>
        <v>1133.3611111111111</v>
      </c>
    </row>
    <row r="111" spans="1:18">
      <c r="A111" t="s">
        <v>0</v>
      </c>
      <c r="B111">
        <v>83</v>
      </c>
      <c r="C111" t="s">
        <v>649</v>
      </c>
      <c r="D111" t="s">
        <v>650</v>
      </c>
      <c r="F111">
        <v>3</v>
      </c>
      <c r="G111">
        <v>3</v>
      </c>
      <c r="H111">
        <f>SUM(F111:G111)</f>
        <v>6</v>
      </c>
      <c r="I111">
        <v>0</v>
      </c>
      <c r="J111">
        <f>H111+I111</f>
        <v>6</v>
      </c>
      <c r="K111" s="3">
        <v>90867</v>
      </c>
      <c r="M111" s="3">
        <v>102329</v>
      </c>
      <c r="N111" s="3">
        <f>SUM(K111:M111)</f>
        <v>193196</v>
      </c>
      <c r="O111" s="3">
        <v>393123</v>
      </c>
      <c r="P111" s="3">
        <v>110924</v>
      </c>
      <c r="Q111" s="7">
        <f t="shared" si="1"/>
        <v>0.28216105391951118</v>
      </c>
      <c r="R111" s="3">
        <f>P111/B111</f>
        <v>1336.433734939759</v>
      </c>
    </row>
    <row r="112" spans="1:18">
      <c r="A112" t="s">
        <v>0</v>
      </c>
      <c r="B112">
        <v>203</v>
      </c>
      <c r="C112" t="s">
        <v>649</v>
      </c>
      <c r="D112" t="s">
        <v>651</v>
      </c>
      <c r="F112">
        <v>4</v>
      </c>
      <c r="G112">
        <v>6</v>
      </c>
      <c r="H112">
        <f>SUM(F112:G112)</f>
        <v>10</v>
      </c>
      <c r="I112">
        <v>0</v>
      </c>
      <c r="J112">
        <f>H112+I112</f>
        <v>10</v>
      </c>
      <c r="K112" s="3">
        <v>220701</v>
      </c>
      <c r="L112" s="3">
        <v>41463</v>
      </c>
      <c r="M112" s="3">
        <v>257649</v>
      </c>
      <c r="N112" s="3">
        <f>SUM(K112:M112)</f>
        <v>519813</v>
      </c>
      <c r="O112" s="3">
        <v>1077789</v>
      </c>
      <c r="P112" s="3">
        <v>301164</v>
      </c>
      <c r="Q112" s="7">
        <f t="shared" si="1"/>
        <v>0.27942760595997918</v>
      </c>
      <c r="R112" s="3">
        <f>P112/B112</f>
        <v>1483.5665024630541</v>
      </c>
    </row>
    <row r="113" spans="1:18">
      <c r="A113" t="s">
        <v>0</v>
      </c>
      <c r="B113">
        <v>369</v>
      </c>
      <c r="C113" t="s">
        <v>652</v>
      </c>
      <c r="D113" t="s">
        <v>653</v>
      </c>
      <c r="F113">
        <v>3</v>
      </c>
      <c r="G113">
        <v>13</v>
      </c>
      <c r="H113">
        <f>SUM(F113:G113)</f>
        <v>16</v>
      </c>
      <c r="J113">
        <f>H113+I113</f>
        <v>16</v>
      </c>
      <c r="K113" s="3">
        <v>208966</v>
      </c>
      <c r="L113" s="3">
        <v>31385</v>
      </c>
      <c r="M113" s="3">
        <v>567156</v>
      </c>
      <c r="N113" s="3">
        <f>SUM(K113:M113)</f>
        <v>807507</v>
      </c>
      <c r="O113" s="3">
        <v>1659381</v>
      </c>
      <c r="P113" s="3">
        <v>250211</v>
      </c>
      <c r="Q113" s="7">
        <f t="shared" si="1"/>
        <v>0.15078574480483989</v>
      </c>
      <c r="R113" s="3">
        <f>P113/B113</f>
        <v>678.07859078590786</v>
      </c>
    </row>
    <row r="114" spans="1:18">
      <c r="A114" t="s">
        <v>0</v>
      </c>
      <c r="B114">
        <v>242</v>
      </c>
      <c r="C114" t="s">
        <v>654</v>
      </c>
      <c r="D114" t="s">
        <v>655</v>
      </c>
      <c r="F114">
        <v>5</v>
      </c>
      <c r="G114">
        <v>8</v>
      </c>
      <c r="H114">
        <f>SUM(F114:G114)</f>
        <v>13</v>
      </c>
      <c r="I114">
        <v>0</v>
      </c>
      <c r="J114">
        <f>H114+I114</f>
        <v>13</v>
      </c>
      <c r="K114" s="3">
        <v>230852</v>
      </c>
      <c r="M114" s="3">
        <v>329824</v>
      </c>
      <c r="N114" s="3">
        <f>SUM(K114:M114)</f>
        <v>560676</v>
      </c>
      <c r="O114" s="3">
        <v>1371329</v>
      </c>
      <c r="P114" s="3">
        <v>374803</v>
      </c>
      <c r="Q114" s="7">
        <f t="shared" si="1"/>
        <v>0.27331369787993981</v>
      </c>
      <c r="R114" s="3">
        <f>P114/B114</f>
        <v>1548.7727272727273</v>
      </c>
    </row>
    <row r="115" spans="1:18">
      <c r="A115" t="s">
        <v>0</v>
      </c>
      <c r="B115">
        <v>38</v>
      </c>
      <c r="C115" t="s">
        <v>656</v>
      </c>
      <c r="D115" t="s">
        <v>657</v>
      </c>
      <c r="F115">
        <v>2.75</v>
      </c>
      <c r="H115">
        <f>SUM(F115:G115)</f>
        <v>2.75</v>
      </c>
      <c r="J115">
        <f>H115+I115</f>
        <v>2.75</v>
      </c>
      <c r="K115" s="3">
        <v>137147</v>
      </c>
      <c r="M115" s="3">
        <v>0</v>
      </c>
      <c r="N115" s="3">
        <f>SUM(K115:M115)</f>
        <v>137147</v>
      </c>
      <c r="O115" s="3">
        <v>114587</v>
      </c>
      <c r="P115" s="3">
        <v>22560</v>
      </c>
      <c r="Q115" s="7">
        <f t="shared" si="1"/>
        <v>0.19688097253615158</v>
      </c>
      <c r="R115" s="3">
        <f>P115/B115</f>
        <v>593.68421052631584</v>
      </c>
    </row>
    <row r="116" spans="1:18">
      <c r="A116" t="s">
        <v>0</v>
      </c>
      <c r="B116">
        <v>102</v>
      </c>
      <c r="C116" t="s">
        <v>658</v>
      </c>
      <c r="D116" t="s">
        <v>659</v>
      </c>
      <c r="F116">
        <v>5</v>
      </c>
      <c r="H116">
        <f>SUM(F116:G116)</f>
        <v>5</v>
      </c>
      <c r="J116">
        <f>H116+I116</f>
        <v>5</v>
      </c>
      <c r="K116" s="3">
        <v>257775</v>
      </c>
      <c r="M116" s="3">
        <v>0</v>
      </c>
      <c r="N116" s="3">
        <f>SUM(K116:M116)</f>
        <v>257775</v>
      </c>
      <c r="O116" s="3">
        <v>219242</v>
      </c>
      <c r="P116" s="3">
        <v>38532</v>
      </c>
      <c r="Q116" s="7">
        <f t="shared" si="1"/>
        <v>0.17575099661561197</v>
      </c>
      <c r="R116" s="3">
        <f>P116/B116</f>
        <v>377.76470588235293</v>
      </c>
    </row>
    <row r="117" spans="1:18">
      <c r="A117" t="s">
        <v>0</v>
      </c>
      <c r="B117">
        <v>809</v>
      </c>
      <c r="C117" t="s">
        <v>660</v>
      </c>
      <c r="D117" t="s">
        <v>661</v>
      </c>
      <c r="F117">
        <v>30</v>
      </c>
      <c r="H117">
        <f>SUM(F117:G117)</f>
        <v>30</v>
      </c>
      <c r="J117">
        <f>H117+I117</f>
        <v>30</v>
      </c>
      <c r="K117" s="3">
        <v>1172763</v>
      </c>
      <c r="M117" s="3">
        <v>264203</v>
      </c>
      <c r="N117" s="3">
        <f>SUM(K117:M117)</f>
        <v>1436966</v>
      </c>
      <c r="O117" s="3">
        <v>1442564</v>
      </c>
      <c r="P117" s="3">
        <v>291737</v>
      </c>
      <c r="Q117" s="7">
        <f t="shared" si="1"/>
        <v>0.20223504815037668</v>
      </c>
      <c r="R117" s="3">
        <f>P117/B117</f>
        <v>360.61433868974041</v>
      </c>
    </row>
    <row r="118" spans="1:18">
      <c r="A118" t="s">
        <v>0</v>
      </c>
      <c r="B118">
        <v>129</v>
      </c>
      <c r="C118" t="s">
        <v>662</v>
      </c>
      <c r="D118" t="s">
        <v>663</v>
      </c>
      <c r="F118">
        <v>2</v>
      </c>
      <c r="H118">
        <f>SUM(F118:G118)</f>
        <v>2</v>
      </c>
      <c r="J118">
        <f>H118+I118</f>
        <v>2</v>
      </c>
      <c r="K118" s="3">
        <v>120938</v>
      </c>
      <c r="M118" s="3">
        <v>0</v>
      </c>
      <c r="N118" s="3">
        <f>SUM(K118:M118)</f>
        <v>120938</v>
      </c>
      <c r="O118" s="3">
        <v>102921</v>
      </c>
      <c r="P118" s="3">
        <v>29746</v>
      </c>
      <c r="Q118" s="7">
        <f t="shared" si="1"/>
        <v>0.28901779034405028</v>
      </c>
      <c r="R118" s="3">
        <f>P118/B118</f>
        <v>230.58914728682171</v>
      </c>
    </row>
    <row r="119" spans="1:18">
      <c r="A119" t="s">
        <v>0</v>
      </c>
      <c r="B119">
        <v>266</v>
      </c>
      <c r="C119" t="s">
        <v>674</v>
      </c>
      <c r="D119" t="s">
        <v>675</v>
      </c>
      <c r="F119">
        <v>18</v>
      </c>
      <c r="G119">
        <v>1</v>
      </c>
      <c r="H119">
        <f>SUM(F119:G119)</f>
        <v>19</v>
      </c>
      <c r="I119">
        <v>0</v>
      </c>
      <c r="J119">
        <f>H119+I119</f>
        <v>19</v>
      </c>
      <c r="K119" s="3">
        <v>588585</v>
      </c>
      <c r="L119" s="3">
        <v>71109</v>
      </c>
      <c r="M119" s="3">
        <v>28000</v>
      </c>
      <c r="N119" s="3">
        <f>SUM(K119:M119)</f>
        <v>687694</v>
      </c>
      <c r="O119" s="3">
        <v>1223636</v>
      </c>
      <c r="P119" s="3">
        <v>239067</v>
      </c>
      <c r="Q119" s="7">
        <f t="shared" si="1"/>
        <v>0.19537427797155363</v>
      </c>
      <c r="R119" s="3">
        <f>P119/B119</f>
        <v>898.74812030075191</v>
      </c>
    </row>
    <row r="120" spans="1:18">
      <c r="A120" t="s">
        <v>0</v>
      </c>
      <c r="B120">
        <v>404</v>
      </c>
      <c r="C120" t="s">
        <v>676</v>
      </c>
      <c r="D120" t="s">
        <v>677</v>
      </c>
      <c r="F120">
        <v>13</v>
      </c>
      <c r="G120">
        <v>10</v>
      </c>
      <c r="H120">
        <f>SUM(F120:G120)</f>
        <v>23</v>
      </c>
      <c r="I120">
        <v>12</v>
      </c>
      <c r="J120">
        <f>H120+I120</f>
        <v>35</v>
      </c>
      <c r="K120" s="3">
        <v>462584</v>
      </c>
      <c r="L120" s="3">
        <v>86922</v>
      </c>
      <c r="M120" s="3">
        <v>363420</v>
      </c>
      <c r="N120" s="3">
        <f>SUM(K120:M120)</f>
        <v>912926</v>
      </c>
      <c r="O120" s="3">
        <v>1513063</v>
      </c>
      <c r="P120" s="3">
        <v>437823</v>
      </c>
      <c r="Q120" s="7">
        <f t="shared" si="1"/>
        <v>0.28936204242652158</v>
      </c>
      <c r="R120" s="3">
        <f>P120/B120</f>
        <v>1083.720297029703</v>
      </c>
    </row>
    <row r="121" spans="1:18">
      <c r="A121" t="s">
        <v>0</v>
      </c>
      <c r="B121">
        <v>556</v>
      </c>
      <c r="C121" t="s">
        <v>678</v>
      </c>
      <c r="D121" t="s">
        <v>679</v>
      </c>
      <c r="F121">
        <v>27</v>
      </c>
      <c r="G121">
        <v>5</v>
      </c>
      <c r="H121">
        <f>SUM(F121:G121)</f>
        <v>32</v>
      </c>
      <c r="J121">
        <f>H121+I121</f>
        <v>32</v>
      </c>
      <c r="K121" s="3">
        <v>1235378</v>
      </c>
      <c r="M121" s="3">
        <v>250894</v>
      </c>
      <c r="N121" s="3">
        <f>SUM(K121:M121)</f>
        <v>1486272</v>
      </c>
      <c r="O121" s="3">
        <v>1943072</v>
      </c>
      <c r="P121" s="3">
        <v>711722</v>
      </c>
      <c r="Q121" s="7">
        <f t="shared" si="1"/>
        <v>0.36628699296783651</v>
      </c>
      <c r="R121" s="3">
        <f>P121/B121</f>
        <v>1280.0755395683452</v>
      </c>
    </row>
    <row r="122" spans="1:18">
      <c r="A122" t="s">
        <v>0</v>
      </c>
      <c r="B122">
        <v>712</v>
      </c>
      <c r="C122" t="s">
        <v>680</v>
      </c>
      <c r="D122" t="s">
        <v>681</v>
      </c>
      <c r="F122">
        <v>26</v>
      </c>
      <c r="G122">
        <v>10</v>
      </c>
      <c r="H122">
        <f>SUM(F122:G122)</f>
        <v>36</v>
      </c>
      <c r="J122">
        <f>H122+I122</f>
        <v>36</v>
      </c>
      <c r="K122" s="3">
        <v>1364153</v>
      </c>
      <c r="M122" s="3">
        <v>499171</v>
      </c>
      <c r="N122" s="3">
        <f>SUM(K122:M122)</f>
        <v>1863324</v>
      </c>
      <c r="O122" s="3">
        <v>2510858</v>
      </c>
      <c r="P122" s="3">
        <v>811995</v>
      </c>
      <c r="Q122" s="7">
        <f t="shared" si="1"/>
        <v>0.32339343762172135</v>
      </c>
      <c r="R122" s="3">
        <f>P122/B122</f>
        <v>1140.4424157303372</v>
      </c>
    </row>
    <row r="123" spans="1:18">
      <c r="A123" t="s">
        <v>0</v>
      </c>
      <c r="B123">
        <v>100</v>
      </c>
      <c r="C123" t="s">
        <v>682</v>
      </c>
      <c r="D123" t="s">
        <v>683</v>
      </c>
      <c r="F123">
        <v>1</v>
      </c>
      <c r="G123">
        <v>5</v>
      </c>
      <c r="H123">
        <f>SUM(F123:G123)</f>
        <v>6</v>
      </c>
      <c r="J123">
        <f>H123+I123</f>
        <v>6</v>
      </c>
      <c r="K123" s="3">
        <v>74432</v>
      </c>
      <c r="L123" s="3">
        <v>4240</v>
      </c>
      <c r="M123" s="3">
        <v>142672</v>
      </c>
      <c r="N123" s="3">
        <f>SUM(K123:M123)</f>
        <v>221344</v>
      </c>
      <c r="O123" s="3">
        <v>435352</v>
      </c>
      <c r="P123" s="3">
        <v>137733</v>
      </c>
      <c r="Q123" s="7">
        <f t="shared" si="1"/>
        <v>0.31637157977912128</v>
      </c>
      <c r="R123" s="3">
        <f>P123/B123</f>
        <v>1377.33</v>
      </c>
    </row>
    <row r="124" spans="1:18">
      <c r="A124" t="s">
        <v>0</v>
      </c>
      <c r="B124">
        <v>605</v>
      </c>
      <c r="C124" t="s">
        <v>684</v>
      </c>
      <c r="D124" t="s">
        <v>685</v>
      </c>
      <c r="F124">
        <v>26</v>
      </c>
      <c r="G124">
        <v>12</v>
      </c>
      <c r="H124">
        <f>SUM(F124:G124)</f>
        <v>38</v>
      </c>
      <c r="I124">
        <v>0</v>
      </c>
      <c r="J124">
        <f>H124+I124</f>
        <v>38</v>
      </c>
      <c r="K124" s="3">
        <v>1263066</v>
      </c>
      <c r="L124" s="3">
        <v>31035</v>
      </c>
      <c r="M124" s="3">
        <v>325021</v>
      </c>
      <c r="N124" s="3">
        <f>SUM(K124:M124)</f>
        <v>1619122</v>
      </c>
      <c r="O124" s="3">
        <v>2597061</v>
      </c>
      <c r="P124" s="3">
        <v>512132</v>
      </c>
      <c r="Q124" s="7">
        <f t="shared" si="1"/>
        <v>0.19719675433114586</v>
      </c>
      <c r="R124" s="3">
        <f>P124/B124</f>
        <v>846.49917355371906</v>
      </c>
    </row>
    <row r="125" spans="1:18">
      <c r="A125" t="s">
        <v>0</v>
      </c>
      <c r="B125">
        <v>146</v>
      </c>
      <c r="C125" t="s">
        <v>701</v>
      </c>
      <c r="D125" t="s">
        <v>702</v>
      </c>
      <c r="F125">
        <v>12</v>
      </c>
      <c r="G125">
        <v>1</v>
      </c>
      <c r="H125">
        <f>SUM(F125:G125)</f>
        <v>13</v>
      </c>
      <c r="I125">
        <v>0</v>
      </c>
      <c r="J125">
        <f>H125+I125</f>
        <v>13</v>
      </c>
      <c r="K125" s="3">
        <v>490204</v>
      </c>
      <c r="L125" s="3">
        <v>31000</v>
      </c>
      <c r="M125" s="3">
        <v>33500</v>
      </c>
      <c r="N125" s="3">
        <f>SUM(K125:M125)</f>
        <v>554704</v>
      </c>
      <c r="O125" s="3">
        <v>703892</v>
      </c>
      <c r="P125" s="3">
        <v>221122</v>
      </c>
      <c r="Q125" s="7">
        <f t="shared" si="1"/>
        <v>0.31414194222977387</v>
      </c>
      <c r="R125" s="3">
        <f>P125/B125</f>
        <v>1514.5342465753424</v>
      </c>
    </row>
    <row r="126" spans="1:18">
      <c r="A126" t="s">
        <v>0</v>
      </c>
      <c r="B126">
        <v>287</v>
      </c>
      <c r="C126" t="s">
        <v>703</v>
      </c>
      <c r="D126" t="s">
        <v>704</v>
      </c>
      <c r="F126">
        <v>9</v>
      </c>
      <c r="G126">
        <v>1</v>
      </c>
      <c r="H126">
        <f>SUM(F126:G126)</f>
        <v>10</v>
      </c>
      <c r="I126">
        <v>5</v>
      </c>
      <c r="J126">
        <f>H126+I126</f>
        <v>15</v>
      </c>
      <c r="K126" s="3">
        <v>371804</v>
      </c>
      <c r="L126" s="3">
        <v>42312</v>
      </c>
      <c r="M126" s="3">
        <v>40030</v>
      </c>
      <c r="N126" s="3">
        <f>SUM(K126:M126)</f>
        <v>454146</v>
      </c>
      <c r="O126" s="3">
        <v>837369</v>
      </c>
      <c r="P126" s="3">
        <v>114116</v>
      </c>
      <c r="Q126" s="7">
        <f t="shared" si="1"/>
        <v>0.13627922695967967</v>
      </c>
      <c r="R126" s="3">
        <f>P126/B126</f>
        <v>397.61672473867594</v>
      </c>
    </row>
    <row r="127" spans="1:18">
      <c r="A127" t="s">
        <v>0</v>
      </c>
      <c r="B127">
        <v>52</v>
      </c>
      <c r="C127" t="s">
        <v>725</v>
      </c>
      <c r="D127" t="s">
        <v>726</v>
      </c>
      <c r="F127">
        <v>5</v>
      </c>
      <c r="G127">
        <v>0</v>
      </c>
      <c r="H127">
        <f>SUM(F127:G127)</f>
        <v>5</v>
      </c>
      <c r="I127">
        <v>0</v>
      </c>
      <c r="J127">
        <f>H127+I127</f>
        <v>5</v>
      </c>
      <c r="K127" s="3">
        <v>185043</v>
      </c>
      <c r="L127" s="3">
        <v>42425</v>
      </c>
      <c r="M127" s="3">
        <v>0</v>
      </c>
      <c r="N127" s="3">
        <f>SUM(K127:M127)</f>
        <v>227468</v>
      </c>
      <c r="O127" s="3">
        <v>488682</v>
      </c>
      <c r="P127" s="3">
        <v>102752</v>
      </c>
      <c r="Q127" s="7">
        <f t="shared" si="1"/>
        <v>0.21026352515541805</v>
      </c>
      <c r="R127" s="3">
        <f>P127/B127</f>
        <v>1976</v>
      </c>
    </row>
    <row r="128" spans="1:18">
      <c r="A128" t="s">
        <v>0</v>
      </c>
      <c r="B128">
        <v>208</v>
      </c>
      <c r="C128" t="s">
        <v>727</v>
      </c>
      <c r="D128" t="s">
        <v>728</v>
      </c>
      <c r="F128">
        <v>8</v>
      </c>
      <c r="G128">
        <v>5</v>
      </c>
      <c r="H128">
        <f>SUM(F128:G128)</f>
        <v>13</v>
      </c>
      <c r="J128">
        <f>H128+I128</f>
        <v>13</v>
      </c>
      <c r="K128" s="3">
        <v>261125</v>
      </c>
      <c r="L128" s="3">
        <v>34000</v>
      </c>
      <c r="M128" s="3">
        <v>125650</v>
      </c>
      <c r="N128" s="3">
        <f>SUM(K128:M128)</f>
        <v>420775</v>
      </c>
      <c r="O128" s="3">
        <v>890182</v>
      </c>
      <c r="P128" s="3">
        <v>275406</v>
      </c>
      <c r="Q128" s="7">
        <f t="shared" si="1"/>
        <v>0.30938167700537644</v>
      </c>
      <c r="R128" s="3">
        <f>P128/B128</f>
        <v>1324.0673076923076</v>
      </c>
    </row>
    <row r="129" spans="1:18">
      <c r="A129" t="s">
        <v>0</v>
      </c>
      <c r="B129">
        <v>821</v>
      </c>
      <c r="C129" t="s">
        <v>731</v>
      </c>
      <c r="D129" t="s">
        <v>732</v>
      </c>
      <c r="F129">
        <v>29</v>
      </c>
      <c r="G129">
        <v>21</v>
      </c>
      <c r="H129">
        <f>SUM(F129:G129)</f>
        <v>50</v>
      </c>
      <c r="I129">
        <v>0</v>
      </c>
      <c r="J129">
        <f>H129+I129</f>
        <v>50</v>
      </c>
      <c r="K129" s="3">
        <v>947707</v>
      </c>
      <c r="L129" s="3">
        <v>288967</v>
      </c>
      <c r="M129" s="3">
        <v>865305</v>
      </c>
      <c r="N129" s="3">
        <f>SUM(K129:M129)</f>
        <v>2101979</v>
      </c>
      <c r="O129" s="3">
        <v>3824269</v>
      </c>
      <c r="P129" s="3">
        <v>996696</v>
      </c>
      <c r="Q129" s="7">
        <f t="shared" si="1"/>
        <v>0.26062392577509585</v>
      </c>
      <c r="R129" s="3">
        <f>P129/B129</f>
        <v>1214.0024360535931</v>
      </c>
    </row>
    <row r="130" spans="1:18">
      <c r="A130" t="s">
        <v>0</v>
      </c>
      <c r="B130">
        <v>404</v>
      </c>
      <c r="C130" t="s">
        <v>733</v>
      </c>
      <c r="D130" t="s">
        <v>734</v>
      </c>
      <c r="F130">
        <v>1</v>
      </c>
      <c r="G130">
        <v>32</v>
      </c>
      <c r="H130">
        <f>SUM(F130:G130)</f>
        <v>33</v>
      </c>
      <c r="J130">
        <f>H130+I130</f>
        <v>33</v>
      </c>
      <c r="L130" s="3">
        <v>25242</v>
      </c>
      <c r="M130" s="3">
        <v>1247191</v>
      </c>
      <c r="N130" s="3">
        <f>SUM(K130:M130)</f>
        <v>1272433</v>
      </c>
      <c r="O130" s="3">
        <v>1945540</v>
      </c>
      <c r="P130" s="3">
        <v>432199</v>
      </c>
      <c r="Q130" s="7">
        <f t="shared" si="1"/>
        <v>0.22214860655653443</v>
      </c>
      <c r="R130" s="3">
        <f>P130/B130</f>
        <v>1069.799504950495</v>
      </c>
    </row>
    <row r="131" spans="1:18">
      <c r="A131" t="s">
        <v>0</v>
      </c>
      <c r="B131">
        <v>706</v>
      </c>
      <c r="C131" t="s">
        <v>737</v>
      </c>
      <c r="D131" t="s">
        <v>738</v>
      </c>
      <c r="F131">
        <v>15</v>
      </c>
      <c r="G131">
        <v>21</v>
      </c>
      <c r="H131">
        <f>SUM(F131:G131)</f>
        <v>36</v>
      </c>
      <c r="I131">
        <v>2</v>
      </c>
      <c r="J131">
        <f>H131+I131</f>
        <v>38</v>
      </c>
      <c r="K131" s="3">
        <v>733960</v>
      </c>
      <c r="L131" s="3">
        <v>41500</v>
      </c>
      <c r="M131" s="3">
        <v>165182</v>
      </c>
      <c r="N131" s="3">
        <f>SUM(K131:M131)</f>
        <v>940642</v>
      </c>
      <c r="O131" s="3">
        <v>2791211</v>
      </c>
      <c r="P131" s="3">
        <v>538009</v>
      </c>
      <c r="Q131" s="7">
        <f t="shared" si="1"/>
        <v>0.19275110337412685</v>
      </c>
      <c r="R131" s="3">
        <f>P131/B131</f>
        <v>762.05240793201131</v>
      </c>
    </row>
    <row r="132" spans="1:18">
      <c r="A132" t="s">
        <v>0</v>
      </c>
      <c r="B132">
        <v>93</v>
      </c>
      <c r="C132" t="s">
        <v>749</v>
      </c>
      <c r="D132" t="s">
        <v>750</v>
      </c>
      <c r="F132">
        <v>3</v>
      </c>
      <c r="G132">
        <v>3</v>
      </c>
      <c r="H132">
        <f>SUM(F132:G132)</f>
        <v>6</v>
      </c>
      <c r="I132">
        <v>0</v>
      </c>
      <c r="J132">
        <f>H132+I132</f>
        <v>6</v>
      </c>
      <c r="K132" s="3">
        <v>86508</v>
      </c>
      <c r="M132" s="3">
        <v>92595</v>
      </c>
      <c r="N132" s="3">
        <f>SUM(K132:M132)</f>
        <v>179103</v>
      </c>
      <c r="O132" s="3">
        <v>468218</v>
      </c>
      <c r="P132" s="3">
        <v>90987</v>
      </c>
      <c r="Q132" s="7">
        <f t="shared" si="1"/>
        <v>0.19432614722202052</v>
      </c>
      <c r="R132" s="3">
        <f>P132/B132</f>
        <v>978.35483870967744</v>
      </c>
    </row>
    <row r="133" spans="1:18">
      <c r="A133" t="s">
        <v>0</v>
      </c>
      <c r="B133">
        <v>587</v>
      </c>
      <c r="C133" t="s">
        <v>751</v>
      </c>
      <c r="D133" t="s">
        <v>752</v>
      </c>
      <c r="F133">
        <v>21</v>
      </c>
      <c r="G133">
        <v>23</v>
      </c>
      <c r="H133">
        <f>SUM(F133:G133)</f>
        <v>44</v>
      </c>
      <c r="I133">
        <v>0</v>
      </c>
      <c r="J133">
        <f>H133+I133</f>
        <v>44</v>
      </c>
      <c r="K133" s="3">
        <v>760069</v>
      </c>
      <c r="L133" s="3">
        <v>164273</v>
      </c>
      <c r="M133" s="3">
        <v>820124</v>
      </c>
      <c r="N133" s="3">
        <f>SUM(K133:M133)</f>
        <v>1744466</v>
      </c>
      <c r="O133" s="3">
        <v>2854356</v>
      </c>
      <c r="P133" s="3">
        <v>671858</v>
      </c>
      <c r="Q133" s="7">
        <f t="shared" si="1"/>
        <v>0.23537988954426148</v>
      </c>
      <c r="R133" s="3">
        <f>P133/B133</f>
        <v>1144.5621805792164</v>
      </c>
    </row>
    <row r="134" spans="1:18">
      <c r="A134" t="s">
        <v>0</v>
      </c>
      <c r="B134">
        <v>135</v>
      </c>
      <c r="C134" t="s">
        <v>755</v>
      </c>
      <c r="D134" t="s">
        <v>756</v>
      </c>
      <c r="F134">
        <v>0</v>
      </c>
      <c r="G134">
        <v>6</v>
      </c>
      <c r="H134">
        <f>SUM(F134:G134)</f>
        <v>6</v>
      </c>
      <c r="I134">
        <v>1</v>
      </c>
      <c r="J134">
        <f>H134+I134</f>
        <v>7</v>
      </c>
      <c r="K134" s="3">
        <v>0</v>
      </c>
      <c r="M134" s="3">
        <v>268484</v>
      </c>
      <c r="N134" s="3">
        <f>SUM(K134:M134)</f>
        <v>268484</v>
      </c>
      <c r="O134" s="3">
        <v>648257</v>
      </c>
      <c r="P134" s="3">
        <v>253046</v>
      </c>
      <c r="Q134" s="7">
        <f t="shared" si="1"/>
        <v>0.39034827236728642</v>
      </c>
      <c r="R134" s="3">
        <f>P134/B134</f>
        <v>1874.4148148148149</v>
      </c>
    </row>
    <row r="135" spans="1:18">
      <c r="A135" t="s">
        <v>0</v>
      </c>
      <c r="B135">
        <v>375</v>
      </c>
      <c r="C135" t="s">
        <v>778</v>
      </c>
      <c r="D135" t="s">
        <v>779</v>
      </c>
      <c r="F135">
        <v>19</v>
      </c>
      <c r="H135">
        <f>SUM(F135:G135)</f>
        <v>19</v>
      </c>
      <c r="J135">
        <f>H135+I135</f>
        <v>19</v>
      </c>
      <c r="K135" s="3">
        <v>1155982</v>
      </c>
      <c r="L135" s="3">
        <v>119873</v>
      </c>
      <c r="M135" s="3">
        <v>0</v>
      </c>
      <c r="N135" s="3">
        <f>SUM(K135:M135)</f>
        <v>1275855</v>
      </c>
      <c r="O135" s="3">
        <v>1775713</v>
      </c>
      <c r="P135" s="3">
        <v>559966</v>
      </c>
      <c r="Q135" s="7">
        <f t="shared" si="1"/>
        <v>0.31534713098344158</v>
      </c>
      <c r="R135" s="3">
        <f>P135/B135</f>
        <v>1493.2426666666668</v>
      </c>
    </row>
    <row r="136" spans="1:18">
      <c r="B136" s="5">
        <f>SUM(B3:B135)</f>
        <v>54056</v>
      </c>
      <c r="C136" t="s">
        <v>793</v>
      </c>
      <c r="F136" s="5">
        <f>SUM(F3:F135)</f>
        <v>2091.85</v>
      </c>
      <c r="G136" s="5">
        <f>SUM(G3:G135)</f>
        <v>832</v>
      </c>
      <c r="H136" s="5">
        <f>SUM(H3:H135)</f>
        <v>2923.85</v>
      </c>
      <c r="I136" s="5">
        <f>SUM(I3:I135)</f>
        <v>229</v>
      </c>
      <c r="J136" s="5">
        <f>SUM(J3:J135)</f>
        <v>3152.85</v>
      </c>
      <c r="K136" s="5">
        <f>SUM(K3:K135)</f>
        <v>91008324</v>
      </c>
      <c r="L136" s="5">
        <f>SUM(L3:L135)</f>
        <v>7915700</v>
      </c>
      <c r="M136" s="5">
        <f>SUM(M3:M135)</f>
        <v>32150204</v>
      </c>
      <c r="N136" s="5">
        <f>SUM(N3:N135)</f>
        <v>131074228</v>
      </c>
      <c r="O136" s="5">
        <f>SUM(O3:O135)</f>
        <v>218892612</v>
      </c>
      <c r="P136" s="5">
        <f>SUM(P3:P135)</f>
        <v>62696629</v>
      </c>
      <c r="Q136" s="7">
        <f t="shared" si="1"/>
        <v>0.28642642813362745</v>
      </c>
      <c r="R136" s="3">
        <f>P136/B136</f>
        <v>1159.8458820482463</v>
      </c>
    </row>
    <row r="137" spans="1:18">
      <c r="B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7"/>
      <c r="R137" s="3"/>
    </row>
    <row r="138" spans="1:18">
      <c r="A138" t="s">
        <v>806</v>
      </c>
      <c r="Q138" s="7"/>
    </row>
    <row r="139" spans="1:18">
      <c r="B139">
        <v>58</v>
      </c>
      <c r="C139" t="s">
        <v>5</v>
      </c>
      <c r="D139" t="s">
        <v>6</v>
      </c>
      <c r="F139">
        <v>2</v>
      </c>
      <c r="G139">
        <v>2</v>
      </c>
      <c r="H139">
        <f>SUM(F139:G139)</f>
        <v>4</v>
      </c>
      <c r="I139">
        <v>0</v>
      </c>
      <c r="J139">
        <f>H139+I139</f>
        <v>4</v>
      </c>
      <c r="K139" s="3">
        <v>78000</v>
      </c>
      <c r="M139" s="3">
        <v>78000</v>
      </c>
      <c r="N139" s="3">
        <f>SUM(K139:M139)</f>
        <v>156000</v>
      </c>
      <c r="O139" s="3">
        <v>336807</v>
      </c>
      <c r="P139" s="3">
        <v>27760</v>
      </c>
      <c r="Q139" s="7">
        <f t="shared" si="1"/>
        <v>8.2421089822954985E-2</v>
      </c>
      <c r="R139" s="3">
        <f>P139/B139</f>
        <v>478.62068965517244</v>
      </c>
    </row>
    <row r="140" spans="1:18">
      <c r="B140">
        <v>731</v>
      </c>
      <c r="C140" t="s">
        <v>7</v>
      </c>
      <c r="D140" t="s">
        <v>8</v>
      </c>
      <c r="F140">
        <v>31</v>
      </c>
      <c r="H140">
        <f>SUM(F140:G140)</f>
        <v>31</v>
      </c>
      <c r="J140">
        <f>H140+I140</f>
        <v>31</v>
      </c>
      <c r="K140" s="3">
        <v>1213047</v>
      </c>
      <c r="L140" s="3">
        <v>111424</v>
      </c>
      <c r="M140" s="3">
        <v>0</v>
      </c>
      <c r="N140" s="3">
        <f>SUM(K140:M140)</f>
        <v>1324471</v>
      </c>
      <c r="O140" s="3">
        <v>2210262</v>
      </c>
      <c r="P140" s="3">
        <v>373308</v>
      </c>
      <c r="Q140" s="7">
        <f t="shared" si="1"/>
        <v>0.16889762390160082</v>
      </c>
      <c r="R140" s="3">
        <f>P140/B140</f>
        <v>510.68125854993161</v>
      </c>
    </row>
    <row r="141" spans="1:18">
      <c r="B141">
        <v>115</v>
      </c>
      <c r="C141" t="s">
        <v>9</v>
      </c>
      <c r="D141" t="s">
        <v>10</v>
      </c>
      <c r="F141">
        <v>8</v>
      </c>
      <c r="G141">
        <v>3</v>
      </c>
      <c r="H141">
        <f>SUM(F141:G141)</f>
        <v>11</v>
      </c>
      <c r="I141">
        <v>0</v>
      </c>
      <c r="J141">
        <f>H141+I141</f>
        <v>11</v>
      </c>
      <c r="K141" s="3">
        <v>330643</v>
      </c>
      <c r="L141" s="3">
        <v>55993</v>
      </c>
      <c r="M141" s="3">
        <v>23146</v>
      </c>
      <c r="N141" s="3">
        <f>SUM(K141:M141)</f>
        <v>409782</v>
      </c>
      <c r="O141" s="3">
        <v>739015</v>
      </c>
      <c r="P141" s="3">
        <v>155177</v>
      </c>
      <c r="Q141" s="7">
        <f t="shared" si="1"/>
        <v>0.20997814658701108</v>
      </c>
      <c r="R141" s="3">
        <f>P141/B141</f>
        <v>1349.3652173913044</v>
      </c>
    </row>
    <row r="142" spans="1:18">
      <c r="B142">
        <v>1360</v>
      </c>
      <c r="C142" t="s">
        <v>11</v>
      </c>
      <c r="D142" t="s">
        <v>12</v>
      </c>
      <c r="E142">
        <v>911531</v>
      </c>
      <c r="F142">
        <v>13</v>
      </c>
      <c r="G142">
        <v>57</v>
      </c>
      <c r="H142">
        <f>SUM(F142:G142)</f>
        <v>70</v>
      </c>
      <c r="J142">
        <f>H142+I142</f>
        <v>70</v>
      </c>
      <c r="K142" s="3">
        <v>768939</v>
      </c>
      <c r="L142" s="3">
        <v>265271</v>
      </c>
      <c r="M142" s="3">
        <v>3431538</v>
      </c>
      <c r="N142" s="3">
        <f>SUM(K142:M142)</f>
        <v>4465748</v>
      </c>
      <c r="O142" s="3">
        <v>5144255</v>
      </c>
      <c r="P142" s="3">
        <v>929497</v>
      </c>
      <c r="Q142" s="7">
        <f t="shared" si="1"/>
        <v>0.18068641620603956</v>
      </c>
      <c r="R142" s="3">
        <f>P142/B142</f>
        <v>683.45367647058822</v>
      </c>
    </row>
    <row r="143" spans="1:18">
      <c r="B143">
        <v>502</v>
      </c>
      <c r="C143" t="s">
        <v>13</v>
      </c>
      <c r="D143" t="s">
        <v>14</v>
      </c>
      <c r="E143">
        <v>79094</v>
      </c>
      <c r="F143">
        <v>13</v>
      </c>
      <c r="G143">
        <v>19</v>
      </c>
      <c r="H143">
        <f>SUM(F143:G143)</f>
        <v>32</v>
      </c>
      <c r="I143">
        <v>0</v>
      </c>
      <c r="J143">
        <f>H143+I143</f>
        <v>32</v>
      </c>
      <c r="K143" s="3">
        <v>613658</v>
      </c>
      <c r="L143" s="3">
        <v>49388</v>
      </c>
      <c r="M143" s="3">
        <v>822310</v>
      </c>
      <c r="N143" s="3">
        <f>SUM(K143:M143)</f>
        <v>1485356</v>
      </c>
      <c r="O143" s="3">
        <v>2000218</v>
      </c>
      <c r="P143" s="3">
        <v>423252</v>
      </c>
      <c r="Q143" s="7">
        <f t="shared" si="1"/>
        <v>0.21160293528005447</v>
      </c>
      <c r="R143" s="3">
        <f>P143/B143</f>
        <v>843.13147410358567</v>
      </c>
    </row>
    <row r="144" spans="1:18">
      <c r="B144">
        <v>1051</v>
      </c>
      <c r="C144" t="s">
        <v>15</v>
      </c>
      <c r="D144" t="s">
        <v>16</v>
      </c>
      <c r="E144">
        <v>92769</v>
      </c>
      <c r="F144">
        <v>7</v>
      </c>
      <c r="G144">
        <v>48</v>
      </c>
      <c r="H144">
        <f>SUM(F144:G144)</f>
        <v>55</v>
      </c>
      <c r="J144">
        <f>H144+I144</f>
        <v>55</v>
      </c>
      <c r="K144" s="3">
        <v>336871</v>
      </c>
      <c r="L144" s="3">
        <v>144663</v>
      </c>
      <c r="M144" s="3">
        <v>2115389</v>
      </c>
      <c r="N144" s="3">
        <f>SUM(K144:M144)</f>
        <v>2596923</v>
      </c>
      <c r="O144" s="3">
        <v>3334120</v>
      </c>
      <c r="P144" s="3">
        <v>519192</v>
      </c>
      <c r="Q144" s="7">
        <f t="shared" si="1"/>
        <v>0.15572084987942844</v>
      </c>
      <c r="R144" s="3">
        <f>P144/B144</f>
        <v>493.99809705042816</v>
      </c>
    </row>
    <row r="145" spans="2:18">
      <c r="B145">
        <v>131</v>
      </c>
      <c r="C145" t="s">
        <v>19</v>
      </c>
      <c r="D145" t="s">
        <v>20</v>
      </c>
      <c r="F145">
        <v>7</v>
      </c>
      <c r="G145">
        <v>0</v>
      </c>
      <c r="H145">
        <f>SUM(F145:G145)</f>
        <v>7</v>
      </c>
      <c r="I145">
        <v>1</v>
      </c>
      <c r="J145">
        <f>H145+I145</f>
        <v>8</v>
      </c>
      <c r="K145" s="3">
        <v>404004</v>
      </c>
      <c r="M145" s="3">
        <v>0</v>
      </c>
      <c r="N145" s="3">
        <f>SUM(K145:M145)</f>
        <v>404004</v>
      </c>
      <c r="O145" s="3">
        <v>600156</v>
      </c>
      <c r="P145" s="3">
        <v>70805</v>
      </c>
      <c r="Q145" s="7">
        <f t="shared" si="1"/>
        <v>0.11797765914195643</v>
      </c>
      <c r="R145" s="3">
        <f>P145/B145</f>
        <v>540.49618320610682</v>
      </c>
    </row>
    <row r="146" spans="2:18">
      <c r="B146">
        <v>447</v>
      </c>
      <c r="C146" t="s">
        <v>27</v>
      </c>
      <c r="D146" t="s">
        <v>28</v>
      </c>
      <c r="F146">
        <v>19</v>
      </c>
      <c r="H146">
        <f>SUM(F146:G146)</f>
        <v>19</v>
      </c>
      <c r="J146">
        <f>H146+I146</f>
        <v>19</v>
      </c>
      <c r="K146" s="3">
        <v>707791</v>
      </c>
      <c r="L146" s="3">
        <v>118179</v>
      </c>
      <c r="M146" s="3">
        <v>0</v>
      </c>
      <c r="N146" s="3">
        <f>SUM(K146:M146)</f>
        <v>825970</v>
      </c>
      <c r="O146" s="3">
        <v>2141359</v>
      </c>
      <c r="P146" s="3">
        <v>481637</v>
      </c>
      <c r="Q146" s="7">
        <f t="shared" si="1"/>
        <v>0.22492118322990212</v>
      </c>
      <c r="R146" s="3">
        <f>P146/B146</f>
        <v>1077.4876957494407</v>
      </c>
    </row>
    <row r="147" spans="2:18">
      <c r="B147">
        <v>119</v>
      </c>
      <c r="C147" t="s">
        <v>34</v>
      </c>
      <c r="D147" t="s">
        <v>35</v>
      </c>
      <c r="F147">
        <v>8</v>
      </c>
      <c r="H147">
        <f>SUM(F147:G147)</f>
        <v>8</v>
      </c>
      <c r="J147">
        <f>H147+I147</f>
        <v>8</v>
      </c>
      <c r="K147" s="3">
        <v>393612</v>
      </c>
      <c r="M147" s="3">
        <v>0</v>
      </c>
      <c r="N147" s="3">
        <f>SUM(K147:M147)</f>
        <v>393612</v>
      </c>
      <c r="O147" s="3">
        <v>530461</v>
      </c>
      <c r="P147" s="3">
        <v>80068</v>
      </c>
      <c r="Q147" s="7">
        <f t="shared" si="1"/>
        <v>0.15094040843718953</v>
      </c>
      <c r="R147" s="3">
        <f>P147/B147</f>
        <v>672.84033613445376</v>
      </c>
    </row>
    <row r="148" spans="2:18">
      <c r="B148">
        <v>317</v>
      </c>
      <c r="C148" t="s">
        <v>36</v>
      </c>
      <c r="D148" t="s">
        <v>37</v>
      </c>
      <c r="F148">
        <v>21</v>
      </c>
      <c r="G148">
        <v>0</v>
      </c>
      <c r="H148">
        <f>SUM(F148:G148)</f>
        <v>21</v>
      </c>
      <c r="I148">
        <v>0</v>
      </c>
      <c r="J148">
        <f>H148+I148</f>
        <v>21</v>
      </c>
      <c r="K148" s="3">
        <v>1030186</v>
      </c>
      <c r="L148" s="3">
        <v>63249</v>
      </c>
      <c r="M148" s="3">
        <v>0</v>
      </c>
      <c r="N148" s="3">
        <f>SUM(K148:M148)</f>
        <v>1093435</v>
      </c>
      <c r="O148" s="3">
        <v>1581850</v>
      </c>
      <c r="P148" s="3">
        <v>213947</v>
      </c>
      <c r="Q148" s="7">
        <f t="shared" si="1"/>
        <v>0.13525113000600564</v>
      </c>
      <c r="R148" s="3">
        <f>P148/B148</f>
        <v>674.9116719242902</v>
      </c>
    </row>
    <row r="149" spans="2:18">
      <c r="B149">
        <v>484</v>
      </c>
      <c r="C149" t="s">
        <v>40</v>
      </c>
      <c r="D149" t="s">
        <v>41</v>
      </c>
      <c r="F149">
        <v>10</v>
      </c>
      <c r="G149">
        <v>7</v>
      </c>
      <c r="H149">
        <f>SUM(F149:G149)</f>
        <v>17</v>
      </c>
      <c r="I149">
        <v>0</v>
      </c>
      <c r="J149">
        <f>H149+I149</f>
        <v>17</v>
      </c>
      <c r="K149" s="3">
        <v>392228</v>
      </c>
      <c r="L149" s="3">
        <v>45412</v>
      </c>
      <c r="M149" s="3">
        <v>268441</v>
      </c>
      <c r="N149" s="3">
        <f>SUM(K149:M149)</f>
        <v>706081</v>
      </c>
      <c r="O149" s="3">
        <v>1623125</v>
      </c>
      <c r="P149" s="3">
        <v>414772</v>
      </c>
      <c r="Q149" s="7">
        <f t="shared" ref="Q149:Q194" si="2">P149/O149</f>
        <v>0.25553916056988835</v>
      </c>
      <c r="R149" s="3">
        <f>P149/B149</f>
        <v>856.96694214876038</v>
      </c>
    </row>
    <row r="150" spans="2:18">
      <c r="B150">
        <v>184</v>
      </c>
      <c r="C150" t="s">
        <v>42</v>
      </c>
      <c r="D150" t="s">
        <v>43</v>
      </c>
      <c r="F150">
        <v>4</v>
      </c>
      <c r="G150">
        <v>4</v>
      </c>
      <c r="H150">
        <f>SUM(F150:G150)</f>
        <v>8</v>
      </c>
      <c r="I150">
        <v>0</v>
      </c>
      <c r="J150">
        <f>H150+I150</f>
        <v>8</v>
      </c>
      <c r="K150" s="3">
        <v>130404</v>
      </c>
      <c r="L150" s="3">
        <v>30640</v>
      </c>
      <c r="M150" s="3">
        <v>167491</v>
      </c>
      <c r="N150" s="3">
        <f>SUM(K150:M150)</f>
        <v>328535</v>
      </c>
      <c r="O150" s="3">
        <v>649516</v>
      </c>
      <c r="P150" s="3">
        <v>176792</v>
      </c>
      <c r="Q150" s="7">
        <f t="shared" si="2"/>
        <v>0.27219036944432468</v>
      </c>
      <c r="R150" s="3">
        <f>P150/B150</f>
        <v>960.82608695652175</v>
      </c>
    </row>
    <row r="151" spans="2:18">
      <c r="B151">
        <v>283</v>
      </c>
      <c r="C151" t="s">
        <v>44</v>
      </c>
      <c r="D151" t="s">
        <v>45</v>
      </c>
      <c r="F151">
        <v>4</v>
      </c>
      <c r="G151">
        <v>7</v>
      </c>
      <c r="H151">
        <f>SUM(F151:G151)</f>
        <v>11</v>
      </c>
      <c r="I151">
        <v>0</v>
      </c>
      <c r="J151">
        <f>H151+I151</f>
        <v>11</v>
      </c>
      <c r="K151" s="3">
        <v>167046</v>
      </c>
      <c r="L151" s="3">
        <v>15203</v>
      </c>
      <c r="M151" s="3">
        <v>301429</v>
      </c>
      <c r="N151" s="3">
        <f>SUM(K151:M151)</f>
        <v>483678</v>
      </c>
      <c r="O151" s="3">
        <v>1086015</v>
      </c>
      <c r="P151" s="3">
        <v>269752</v>
      </c>
      <c r="Q151" s="7">
        <f t="shared" si="2"/>
        <v>0.24838699281317478</v>
      </c>
      <c r="R151" s="3">
        <f>P151/B151</f>
        <v>953.18727915194347</v>
      </c>
    </row>
    <row r="152" spans="2:18">
      <c r="B152">
        <v>239</v>
      </c>
      <c r="C152" t="s">
        <v>46</v>
      </c>
      <c r="D152" t="s">
        <v>47</v>
      </c>
      <c r="F152">
        <v>5</v>
      </c>
      <c r="G152">
        <v>5</v>
      </c>
      <c r="H152">
        <f>SUM(F152:G152)</f>
        <v>10</v>
      </c>
      <c r="I152">
        <v>0</v>
      </c>
      <c r="J152">
        <f>H152+I152</f>
        <v>10</v>
      </c>
      <c r="K152" s="3">
        <v>165546</v>
      </c>
      <c r="L152" s="3">
        <v>44992</v>
      </c>
      <c r="M152" s="3">
        <v>208322</v>
      </c>
      <c r="N152" s="3">
        <f>SUM(K152:M152)</f>
        <v>418860</v>
      </c>
      <c r="O152" s="3">
        <v>961107</v>
      </c>
      <c r="P152" s="3">
        <v>246157</v>
      </c>
      <c r="Q152" s="7">
        <f t="shared" si="2"/>
        <v>0.25611820536110963</v>
      </c>
      <c r="R152" s="3">
        <f>P152/B152</f>
        <v>1029.9456066945606</v>
      </c>
    </row>
    <row r="153" spans="2:18">
      <c r="B153">
        <v>268</v>
      </c>
      <c r="C153" t="s">
        <v>48</v>
      </c>
      <c r="D153" t="s">
        <v>49</v>
      </c>
      <c r="F153">
        <v>5</v>
      </c>
      <c r="H153">
        <f>SUM(F153:G153)</f>
        <v>5</v>
      </c>
      <c r="J153">
        <f>H153+I153</f>
        <v>5</v>
      </c>
      <c r="K153" s="3">
        <v>169324</v>
      </c>
      <c r="L153" s="3">
        <v>15636</v>
      </c>
      <c r="M153" s="3">
        <v>117367</v>
      </c>
      <c r="N153" s="3">
        <f>SUM(K153:M153)</f>
        <v>302327</v>
      </c>
      <c r="O153" s="3">
        <v>822039</v>
      </c>
      <c r="P153" s="3">
        <v>182552</v>
      </c>
      <c r="Q153" s="7">
        <f t="shared" si="2"/>
        <v>0.22207218878909638</v>
      </c>
      <c r="R153" s="3">
        <f>P153/B153</f>
        <v>681.16417910447763</v>
      </c>
    </row>
    <row r="154" spans="2:18">
      <c r="B154">
        <v>480</v>
      </c>
      <c r="C154" t="s">
        <v>50</v>
      </c>
      <c r="D154" t="s">
        <v>51</v>
      </c>
      <c r="F154">
        <v>9</v>
      </c>
      <c r="G154">
        <v>8</v>
      </c>
      <c r="H154">
        <f>SUM(F154:G154)</f>
        <v>17</v>
      </c>
      <c r="I154">
        <v>0</v>
      </c>
      <c r="J154">
        <f>H154+I154</f>
        <v>17</v>
      </c>
      <c r="K154" s="3">
        <v>291326</v>
      </c>
      <c r="L154" s="3">
        <v>105254</v>
      </c>
      <c r="M154" s="3">
        <v>367247</v>
      </c>
      <c r="N154" s="3">
        <f>SUM(K154:M154)</f>
        <v>763827</v>
      </c>
      <c r="O154" s="3">
        <v>1581331</v>
      </c>
      <c r="P154" s="3">
        <v>405854</v>
      </c>
      <c r="Q154" s="7">
        <f t="shared" si="2"/>
        <v>0.25665341411760095</v>
      </c>
      <c r="R154" s="3">
        <f>P154/B154</f>
        <v>845.5291666666667</v>
      </c>
    </row>
    <row r="155" spans="2:18">
      <c r="B155">
        <v>499</v>
      </c>
      <c r="C155" t="s">
        <v>52</v>
      </c>
      <c r="D155" t="s">
        <v>53</v>
      </c>
      <c r="F155">
        <v>3</v>
      </c>
      <c r="G155">
        <v>11</v>
      </c>
      <c r="H155">
        <f>SUM(F155:G155)</f>
        <v>14</v>
      </c>
      <c r="I155">
        <v>0</v>
      </c>
      <c r="J155">
        <f>H155+I155</f>
        <v>14</v>
      </c>
      <c r="K155" s="3">
        <v>142553</v>
      </c>
      <c r="L155" s="3">
        <v>750</v>
      </c>
      <c r="M155" s="3">
        <v>477086</v>
      </c>
      <c r="N155" s="3">
        <f>SUM(K155:M155)</f>
        <v>620389</v>
      </c>
      <c r="O155" s="3">
        <v>1614086</v>
      </c>
      <c r="P155" s="3">
        <v>341343</v>
      </c>
      <c r="Q155" s="7">
        <f t="shared" si="2"/>
        <v>0.2114775792615759</v>
      </c>
      <c r="R155" s="3">
        <f>P155/B155</f>
        <v>684.05410821643284</v>
      </c>
    </row>
    <row r="156" spans="2:18">
      <c r="B156">
        <v>423</v>
      </c>
      <c r="C156" t="s">
        <v>54</v>
      </c>
      <c r="D156" t="s">
        <v>55</v>
      </c>
      <c r="F156">
        <v>10</v>
      </c>
      <c r="G156">
        <v>5</v>
      </c>
      <c r="H156">
        <f>SUM(F156:G156)</f>
        <v>15</v>
      </c>
      <c r="I156">
        <v>0</v>
      </c>
      <c r="J156">
        <f>H156+I156</f>
        <v>15</v>
      </c>
      <c r="K156" s="3">
        <v>468103</v>
      </c>
      <c r="L156" s="3">
        <v>14403</v>
      </c>
      <c r="M156" s="3">
        <v>247355</v>
      </c>
      <c r="N156" s="3">
        <f>SUM(K156:M156)</f>
        <v>729861</v>
      </c>
      <c r="O156" s="3">
        <v>1491388</v>
      </c>
      <c r="P156" s="3">
        <v>340713</v>
      </c>
      <c r="Q156" s="7">
        <f t="shared" si="2"/>
        <v>0.22845362843203781</v>
      </c>
      <c r="R156" s="3">
        <f>P156/B156</f>
        <v>805.468085106383</v>
      </c>
    </row>
    <row r="157" spans="2:18">
      <c r="B157">
        <v>453</v>
      </c>
      <c r="C157" t="s">
        <v>56</v>
      </c>
      <c r="D157" t="s">
        <v>57</v>
      </c>
      <c r="F157">
        <v>8</v>
      </c>
      <c r="G157">
        <v>7</v>
      </c>
      <c r="H157">
        <f>SUM(F157:G157)</f>
        <v>15</v>
      </c>
      <c r="I157">
        <v>0</v>
      </c>
      <c r="J157">
        <f>H157+I157</f>
        <v>15</v>
      </c>
      <c r="K157" s="3">
        <v>349198</v>
      </c>
      <c r="L157" s="3">
        <v>48500</v>
      </c>
      <c r="M157" s="3">
        <v>329463</v>
      </c>
      <c r="N157" s="3">
        <f>SUM(K157:M157)</f>
        <v>727161</v>
      </c>
      <c r="O157" s="3">
        <v>1573148</v>
      </c>
      <c r="P157" s="3">
        <v>420885</v>
      </c>
      <c r="Q157" s="7">
        <f t="shared" si="2"/>
        <v>0.26754316822066326</v>
      </c>
      <c r="R157" s="3">
        <f>P157/B157</f>
        <v>929.10596026490066</v>
      </c>
    </row>
    <row r="158" spans="2:18">
      <c r="B158">
        <v>390</v>
      </c>
      <c r="C158" t="s">
        <v>58</v>
      </c>
      <c r="D158" t="s">
        <v>59</v>
      </c>
      <c r="F158">
        <v>6</v>
      </c>
      <c r="G158">
        <v>8</v>
      </c>
      <c r="H158">
        <f>SUM(F158:G158)</f>
        <v>14</v>
      </c>
      <c r="I158">
        <v>0</v>
      </c>
      <c r="J158">
        <f>H158+I158</f>
        <v>14</v>
      </c>
      <c r="K158" s="3">
        <v>244403</v>
      </c>
      <c r="L158" s="3">
        <v>18133</v>
      </c>
      <c r="M158" s="3">
        <v>352601</v>
      </c>
      <c r="N158" s="3">
        <f>SUM(K158:M158)</f>
        <v>615137</v>
      </c>
      <c r="O158" s="3">
        <v>1502709</v>
      </c>
      <c r="P158" s="3">
        <v>373059</v>
      </c>
      <c r="Q158" s="7">
        <f t="shared" si="2"/>
        <v>0.24825764669007772</v>
      </c>
      <c r="R158" s="3">
        <f>P158/B158</f>
        <v>956.56153846153848</v>
      </c>
    </row>
    <row r="159" spans="2:18">
      <c r="B159">
        <v>9182</v>
      </c>
      <c r="C159" t="s">
        <v>60</v>
      </c>
      <c r="D159" t="s">
        <v>61</v>
      </c>
      <c r="F159">
        <v>194</v>
      </c>
      <c r="G159">
        <v>250</v>
      </c>
      <c r="H159">
        <f>SUM(F159:G159)</f>
        <v>444</v>
      </c>
      <c r="I159">
        <v>5</v>
      </c>
      <c r="J159">
        <f>H159+I159</f>
        <v>449</v>
      </c>
      <c r="K159" s="3">
        <v>8865621</v>
      </c>
      <c r="L159" s="3">
        <v>1927127</v>
      </c>
      <c r="M159" s="3">
        <v>11752103</v>
      </c>
      <c r="N159" s="3">
        <f>SUM(K159:M159)</f>
        <v>22544851</v>
      </c>
      <c r="O159" s="3">
        <v>33808475</v>
      </c>
      <c r="P159" s="3">
        <v>4582578</v>
      </c>
      <c r="Q159" s="7">
        <f t="shared" si="2"/>
        <v>0.13554524420282194</v>
      </c>
      <c r="R159" s="3">
        <f>P159/B159</f>
        <v>499.0827706382052</v>
      </c>
    </row>
    <row r="160" spans="2:18">
      <c r="B160">
        <v>6828</v>
      </c>
      <c r="C160" t="s">
        <v>62</v>
      </c>
      <c r="D160" t="s">
        <v>63</v>
      </c>
      <c r="F160">
        <v>66</v>
      </c>
      <c r="G160">
        <v>17</v>
      </c>
      <c r="H160">
        <f>SUM(F160:G160)</f>
        <v>83</v>
      </c>
      <c r="J160">
        <f>H160+I160</f>
        <v>83</v>
      </c>
      <c r="K160" s="3">
        <v>1263260</v>
      </c>
      <c r="L160" s="3">
        <v>902479</v>
      </c>
      <c r="M160" s="3">
        <v>902479</v>
      </c>
      <c r="N160" s="3">
        <f>SUM(K160:M160)</f>
        <v>3068218</v>
      </c>
      <c r="O160" s="3">
        <v>10560003</v>
      </c>
      <c r="P160" s="3">
        <v>1426845</v>
      </c>
      <c r="Q160" s="7">
        <f t="shared" si="2"/>
        <v>0.13511785934151724</v>
      </c>
      <c r="R160" s="3">
        <f>P160/B160</f>
        <v>208.96968365553602</v>
      </c>
    </row>
    <row r="161" spans="2:18">
      <c r="B161">
        <v>777</v>
      </c>
      <c r="C161" t="s">
        <v>66</v>
      </c>
      <c r="D161" t="s">
        <v>67</v>
      </c>
      <c r="F161">
        <v>7</v>
      </c>
      <c r="G161">
        <v>59</v>
      </c>
      <c r="H161">
        <f>SUM(F161:G161)</f>
        <v>66</v>
      </c>
      <c r="I161">
        <v>0</v>
      </c>
      <c r="J161">
        <f>H161+I161</f>
        <v>66</v>
      </c>
      <c r="L161" s="3">
        <v>173625</v>
      </c>
      <c r="M161" s="3">
        <v>2244612</v>
      </c>
      <c r="N161" s="3">
        <f>SUM(K161:M161)</f>
        <v>2418237</v>
      </c>
      <c r="O161" s="3">
        <v>3398029</v>
      </c>
      <c r="P161" s="3">
        <v>952677</v>
      </c>
      <c r="Q161" s="7">
        <f t="shared" si="2"/>
        <v>0.28036164494181776</v>
      </c>
      <c r="R161" s="3">
        <f>P161/B161</f>
        <v>1226.0965250965251</v>
      </c>
    </row>
    <row r="162" spans="2:18">
      <c r="B162">
        <v>490</v>
      </c>
      <c r="C162" t="s">
        <v>68</v>
      </c>
      <c r="D162" t="s">
        <v>69</v>
      </c>
      <c r="F162">
        <v>5</v>
      </c>
      <c r="G162">
        <v>43</v>
      </c>
      <c r="H162">
        <f>SUM(F162:G162)</f>
        <v>48</v>
      </c>
      <c r="J162">
        <f>H162+I162</f>
        <v>48</v>
      </c>
      <c r="L162" s="3">
        <v>263455</v>
      </c>
      <c r="M162" s="3">
        <v>1396568</v>
      </c>
      <c r="N162" s="3">
        <f>SUM(K162:M162)</f>
        <v>1660023</v>
      </c>
      <c r="O162" s="3">
        <v>2141803</v>
      </c>
      <c r="P162" s="3">
        <v>649580</v>
      </c>
      <c r="Q162" s="7">
        <f t="shared" si="2"/>
        <v>0.30328653008703416</v>
      </c>
      <c r="R162" s="3">
        <f>P162/B162</f>
        <v>1325.6734693877552</v>
      </c>
    </row>
    <row r="163" spans="2:18">
      <c r="B163">
        <v>493</v>
      </c>
      <c r="C163" t="s">
        <v>70</v>
      </c>
      <c r="D163" t="s">
        <v>71</v>
      </c>
      <c r="F163">
        <v>4</v>
      </c>
      <c r="G163">
        <v>45</v>
      </c>
      <c r="H163">
        <f>SUM(F163:G163)</f>
        <v>49</v>
      </c>
      <c r="I163">
        <v>0</v>
      </c>
      <c r="J163">
        <f>H163+I163</f>
        <v>49</v>
      </c>
      <c r="L163" s="3">
        <v>61323</v>
      </c>
      <c r="M163" s="3">
        <v>1500543</v>
      </c>
      <c r="N163" s="3">
        <f>SUM(K163:M163)</f>
        <v>1561866</v>
      </c>
      <c r="O163" s="3">
        <v>2030095</v>
      </c>
      <c r="P163" s="3">
        <v>622636</v>
      </c>
      <c r="Q163" s="7">
        <f t="shared" si="2"/>
        <v>0.30670288828847914</v>
      </c>
      <c r="R163" s="3">
        <f>P163/B163</f>
        <v>1262.9533468559837</v>
      </c>
    </row>
    <row r="164" spans="2:18">
      <c r="B164">
        <v>486</v>
      </c>
      <c r="C164" t="s">
        <v>72</v>
      </c>
      <c r="D164" t="s">
        <v>73</v>
      </c>
      <c r="F164">
        <v>3</v>
      </c>
      <c r="G164">
        <v>42</v>
      </c>
      <c r="H164">
        <f>SUM(F164:G164)</f>
        <v>45</v>
      </c>
      <c r="J164">
        <f>H164+I164</f>
        <v>45</v>
      </c>
      <c r="L164" s="3">
        <v>148761</v>
      </c>
      <c r="M164" s="3">
        <v>1470895</v>
      </c>
      <c r="N164" s="3">
        <f>SUM(K164:M164)</f>
        <v>1619656</v>
      </c>
      <c r="O164" s="3">
        <v>2039303</v>
      </c>
      <c r="P164" s="3">
        <v>614790</v>
      </c>
      <c r="Q164" s="7">
        <f t="shared" si="2"/>
        <v>0.30147064953074654</v>
      </c>
      <c r="R164" s="3">
        <f>P164/B164</f>
        <v>1265</v>
      </c>
    </row>
    <row r="165" spans="2:18">
      <c r="B165">
        <v>510</v>
      </c>
      <c r="C165" t="s">
        <v>74</v>
      </c>
      <c r="D165" t="s">
        <v>75</v>
      </c>
      <c r="F165">
        <v>6</v>
      </c>
      <c r="G165">
        <v>46</v>
      </c>
      <c r="H165">
        <f>SUM(F165:G165)</f>
        <v>52</v>
      </c>
      <c r="J165">
        <f>H165+I165</f>
        <v>52</v>
      </c>
      <c r="L165" s="3">
        <v>195968</v>
      </c>
      <c r="M165" s="3">
        <v>1655272</v>
      </c>
      <c r="N165" s="3">
        <f>SUM(K165:M165)</f>
        <v>1851240</v>
      </c>
      <c r="O165" s="3">
        <v>2272735</v>
      </c>
      <c r="P165" s="3">
        <v>656901</v>
      </c>
      <c r="Q165" s="7">
        <f t="shared" si="2"/>
        <v>0.28903545727944524</v>
      </c>
      <c r="R165" s="3">
        <f>P165/B165</f>
        <v>1288.0411764705882</v>
      </c>
    </row>
    <row r="166" spans="2:18">
      <c r="B166">
        <v>639</v>
      </c>
      <c r="C166" t="s">
        <v>76</v>
      </c>
      <c r="D166" t="s">
        <v>77</v>
      </c>
      <c r="F166">
        <v>11</v>
      </c>
      <c r="G166">
        <v>58</v>
      </c>
      <c r="H166">
        <f>SUM(F166:G166)</f>
        <v>69</v>
      </c>
      <c r="J166">
        <f>H166+I166</f>
        <v>69</v>
      </c>
      <c r="L166" s="3">
        <v>351781</v>
      </c>
      <c r="M166" s="3">
        <v>1994837</v>
      </c>
      <c r="N166" s="3">
        <f>SUM(K166:M166)</f>
        <v>2346618</v>
      </c>
      <c r="O166" s="3">
        <v>2857346</v>
      </c>
      <c r="P166" s="3">
        <v>887791</v>
      </c>
      <c r="Q166" s="7">
        <f t="shared" si="2"/>
        <v>0.31070475889164278</v>
      </c>
      <c r="R166" s="3">
        <f>P166/B166</f>
        <v>1389.3442879499219</v>
      </c>
    </row>
    <row r="167" spans="2:18">
      <c r="B167">
        <v>770</v>
      </c>
      <c r="C167" t="s">
        <v>78</v>
      </c>
      <c r="D167" t="s">
        <v>79</v>
      </c>
      <c r="F167">
        <v>5</v>
      </c>
      <c r="G167">
        <v>67</v>
      </c>
      <c r="H167">
        <f>SUM(F167:G167)</f>
        <v>72</v>
      </c>
      <c r="J167">
        <f>H167+I167</f>
        <v>72</v>
      </c>
      <c r="L167" s="3">
        <v>205037</v>
      </c>
      <c r="M167" s="3">
        <v>2213946</v>
      </c>
      <c r="N167" s="3">
        <f>SUM(K167:M167)</f>
        <v>2418983</v>
      </c>
      <c r="O167" s="3">
        <v>3102081</v>
      </c>
      <c r="P167" s="3">
        <v>981683</v>
      </c>
      <c r="Q167" s="7">
        <f t="shared" si="2"/>
        <v>0.31645949928451256</v>
      </c>
      <c r="R167" s="3">
        <f>P167/B167</f>
        <v>1274.9129870129871</v>
      </c>
    </row>
    <row r="168" spans="2:18">
      <c r="B168">
        <v>808</v>
      </c>
      <c r="C168" t="s">
        <v>80</v>
      </c>
      <c r="D168" t="s">
        <v>81</v>
      </c>
      <c r="F168">
        <v>6</v>
      </c>
      <c r="G168">
        <v>72</v>
      </c>
      <c r="H168">
        <f>SUM(F168:G168)</f>
        <v>78</v>
      </c>
      <c r="I168">
        <v>0</v>
      </c>
      <c r="J168">
        <f>H168+I168</f>
        <v>78</v>
      </c>
      <c r="L168" s="3">
        <v>202269</v>
      </c>
      <c r="M168" s="3">
        <v>2484372</v>
      </c>
      <c r="N168" s="3">
        <f>SUM(K168:M168)</f>
        <v>2686641</v>
      </c>
      <c r="O168" s="3">
        <v>3456901</v>
      </c>
      <c r="P168" s="3">
        <v>1039711</v>
      </c>
      <c r="Q168" s="7">
        <f t="shared" si="2"/>
        <v>0.30076389228386929</v>
      </c>
      <c r="R168" s="3">
        <f>P168/B168</f>
        <v>1286.7710396039604</v>
      </c>
    </row>
    <row r="169" spans="2:18">
      <c r="B169">
        <v>478</v>
      </c>
      <c r="C169" t="s">
        <v>82</v>
      </c>
      <c r="D169" t="s">
        <v>83</v>
      </c>
      <c r="F169">
        <v>2</v>
      </c>
      <c r="G169">
        <v>44</v>
      </c>
      <c r="H169">
        <f>SUM(F169:G169)</f>
        <v>46</v>
      </c>
      <c r="J169">
        <f>H169+I169</f>
        <v>46</v>
      </c>
      <c r="L169" s="3">
        <v>124813</v>
      </c>
      <c r="M169" s="3">
        <v>1273224</v>
      </c>
      <c r="N169" s="3">
        <f>SUM(K169:M169)</f>
        <v>1398037</v>
      </c>
      <c r="O169" s="3">
        <v>1805721</v>
      </c>
      <c r="P169" s="3">
        <v>595886</v>
      </c>
      <c r="Q169" s="7">
        <f t="shared" si="2"/>
        <v>0.32999893117486034</v>
      </c>
      <c r="R169" s="3">
        <f>P169/B169</f>
        <v>1246.623430962343</v>
      </c>
    </row>
    <row r="170" spans="2:18">
      <c r="B170">
        <v>488</v>
      </c>
      <c r="C170" t="s">
        <v>84</v>
      </c>
      <c r="D170" t="s">
        <v>85</v>
      </c>
      <c r="F170">
        <v>3</v>
      </c>
      <c r="G170">
        <v>41</v>
      </c>
      <c r="H170">
        <f>SUM(F170:G170)</f>
        <v>44</v>
      </c>
      <c r="J170">
        <f>H170+I170</f>
        <v>44</v>
      </c>
      <c r="L170" s="3">
        <v>151841</v>
      </c>
      <c r="M170" s="3">
        <v>1375060</v>
      </c>
      <c r="N170" s="3">
        <f>SUM(K170:M170)</f>
        <v>1526901</v>
      </c>
      <c r="O170" s="3">
        <v>1953867</v>
      </c>
      <c r="P170" s="3">
        <v>628018</v>
      </c>
      <c r="Q170" s="7">
        <f t="shared" si="2"/>
        <v>0.3214231060763092</v>
      </c>
      <c r="R170" s="3">
        <f>P170/B170</f>
        <v>1286.922131147541</v>
      </c>
    </row>
    <row r="171" spans="2:18">
      <c r="B171">
        <v>658</v>
      </c>
      <c r="C171" t="s">
        <v>86</v>
      </c>
      <c r="D171" t="s">
        <v>87</v>
      </c>
      <c r="F171">
        <v>6</v>
      </c>
      <c r="G171">
        <v>59</v>
      </c>
      <c r="H171">
        <f>SUM(F171:G171)</f>
        <v>65</v>
      </c>
      <c r="I171">
        <v>0</v>
      </c>
      <c r="J171">
        <f>H171+I171</f>
        <v>65</v>
      </c>
      <c r="L171" s="3">
        <v>120319</v>
      </c>
      <c r="M171" s="3">
        <v>2007659</v>
      </c>
      <c r="N171" s="3">
        <f>SUM(K171:M171)</f>
        <v>2127978</v>
      </c>
      <c r="O171" s="3">
        <v>2713443</v>
      </c>
      <c r="P171" s="3">
        <v>791227</v>
      </c>
      <c r="Q171" s="7">
        <f t="shared" si="2"/>
        <v>0.29159521685180045</v>
      </c>
      <c r="R171" s="3">
        <f>P171/B171</f>
        <v>1202.4726443768998</v>
      </c>
    </row>
    <row r="172" spans="2:18">
      <c r="B172">
        <v>551</v>
      </c>
      <c r="C172" t="s">
        <v>88</v>
      </c>
      <c r="D172" t="s">
        <v>89</v>
      </c>
      <c r="F172">
        <v>5</v>
      </c>
      <c r="G172">
        <v>38</v>
      </c>
      <c r="H172">
        <f>SUM(F172:G172)</f>
        <v>43</v>
      </c>
      <c r="J172">
        <f>H172+I172</f>
        <v>43</v>
      </c>
      <c r="L172" s="3">
        <v>157188</v>
      </c>
      <c r="M172" s="3">
        <v>1673406</v>
      </c>
      <c r="N172" s="3">
        <f>SUM(K172:M172)</f>
        <v>1830594</v>
      </c>
      <c r="O172" s="3">
        <v>2469264</v>
      </c>
      <c r="P172" s="3">
        <v>687187</v>
      </c>
      <c r="Q172" s="7">
        <f t="shared" si="2"/>
        <v>0.2782962858568383</v>
      </c>
      <c r="R172" s="3">
        <f>P172/B172</f>
        <v>1247.1633393829402</v>
      </c>
    </row>
    <row r="173" spans="2:18">
      <c r="B173">
        <v>467</v>
      </c>
      <c r="C173" t="s">
        <v>90</v>
      </c>
      <c r="D173" t="s">
        <v>91</v>
      </c>
      <c r="F173">
        <v>1</v>
      </c>
      <c r="G173">
        <v>35</v>
      </c>
      <c r="H173">
        <f>SUM(F173:G173)</f>
        <v>36</v>
      </c>
      <c r="J173">
        <f>H173+I173</f>
        <v>36</v>
      </c>
      <c r="L173" s="3">
        <v>61700</v>
      </c>
      <c r="M173" s="3">
        <v>1391373</v>
      </c>
      <c r="N173" s="3">
        <f>SUM(K173:M173)</f>
        <v>1453073</v>
      </c>
      <c r="O173" s="3">
        <v>1898867</v>
      </c>
      <c r="P173" s="3">
        <v>503132</v>
      </c>
      <c r="Q173" s="7">
        <f t="shared" si="2"/>
        <v>0.26496431819606114</v>
      </c>
      <c r="R173" s="3">
        <f>P173/B173</f>
        <v>1077.3704496788009</v>
      </c>
    </row>
    <row r="174" spans="2:18">
      <c r="B174">
        <v>725</v>
      </c>
      <c r="C174" t="s">
        <v>92</v>
      </c>
      <c r="D174" t="s">
        <v>93</v>
      </c>
      <c r="F174">
        <v>2</v>
      </c>
      <c r="G174">
        <v>51</v>
      </c>
      <c r="H174">
        <f>SUM(F174:G174)</f>
        <v>53</v>
      </c>
      <c r="J174">
        <f>H174+I174</f>
        <v>53</v>
      </c>
      <c r="L174" s="3">
        <v>128245</v>
      </c>
      <c r="M174" s="3">
        <v>2332078</v>
      </c>
      <c r="N174" s="3">
        <f>SUM(K174:M174)</f>
        <v>2460323</v>
      </c>
      <c r="O174" s="3">
        <v>3307967</v>
      </c>
      <c r="P174" s="3">
        <v>839429</v>
      </c>
      <c r="Q174" s="7">
        <f t="shared" si="2"/>
        <v>0.25375978660004772</v>
      </c>
      <c r="R174" s="3">
        <f>P174/B174</f>
        <v>1157.8331034482758</v>
      </c>
    </row>
    <row r="175" spans="2:18">
      <c r="B175">
        <v>552</v>
      </c>
      <c r="C175" t="s">
        <v>94</v>
      </c>
      <c r="D175" t="s">
        <v>95</v>
      </c>
      <c r="F175">
        <v>3</v>
      </c>
      <c r="G175">
        <v>41</v>
      </c>
      <c r="H175">
        <f>SUM(F175:G175)</f>
        <v>44</v>
      </c>
      <c r="J175">
        <f>H175+I175</f>
        <v>44</v>
      </c>
      <c r="L175" s="3">
        <v>61188</v>
      </c>
      <c r="M175" s="3">
        <v>1558916</v>
      </c>
      <c r="N175" s="3">
        <f>SUM(K175:M175)</f>
        <v>1620104</v>
      </c>
      <c r="O175" s="3">
        <v>2264670</v>
      </c>
      <c r="P175" s="3">
        <v>610835</v>
      </c>
      <c r="Q175" s="7">
        <f t="shared" si="2"/>
        <v>0.26972362419248719</v>
      </c>
      <c r="R175" s="3">
        <f>P175/B175</f>
        <v>1106.5851449275362</v>
      </c>
    </row>
    <row r="176" spans="2:18">
      <c r="B176">
        <v>461</v>
      </c>
      <c r="C176" t="s">
        <v>96</v>
      </c>
      <c r="D176" t="s">
        <v>97</v>
      </c>
      <c r="F176">
        <v>3</v>
      </c>
      <c r="G176">
        <v>32</v>
      </c>
      <c r="H176">
        <f>SUM(F176:G176)</f>
        <v>35</v>
      </c>
      <c r="J176">
        <f>H176+I176</f>
        <v>35</v>
      </c>
      <c r="L176" s="3">
        <v>156302</v>
      </c>
      <c r="M176" s="3">
        <v>1290536</v>
      </c>
      <c r="N176" s="3">
        <f>SUM(K176:M176)</f>
        <v>1446838</v>
      </c>
      <c r="O176" s="3">
        <v>1836471</v>
      </c>
      <c r="P176" s="3">
        <v>526365</v>
      </c>
      <c r="Q176" s="7">
        <f t="shared" si="2"/>
        <v>0.28661764874043749</v>
      </c>
      <c r="R176" s="3">
        <f>P176/B176</f>
        <v>1141.7895878524946</v>
      </c>
    </row>
    <row r="177" spans="2:18">
      <c r="B177">
        <v>564</v>
      </c>
      <c r="C177" t="s">
        <v>98</v>
      </c>
      <c r="D177" t="s">
        <v>99</v>
      </c>
      <c r="F177">
        <v>5</v>
      </c>
      <c r="G177">
        <v>48</v>
      </c>
      <c r="H177">
        <f>SUM(F177:G177)</f>
        <v>53</v>
      </c>
      <c r="I177">
        <v>0</v>
      </c>
      <c r="J177">
        <f>H177+I177</f>
        <v>53</v>
      </c>
      <c r="L177" s="3">
        <v>176629</v>
      </c>
      <c r="M177" s="3">
        <v>1742535</v>
      </c>
      <c r="N177" s="3">
        <f>SUM(K177:M177)</f>
        <v>1919164</v>
      </c>
      <c r="O177" s="3">
        <v>2601078</v>
      </c>
      <c r="P177" s="3">
        <v>766977</v>
      </c>
      <c r="Q177" s="7">
        <f t="shared" si="2"/>
        <v>0.29486889666515192</v>
      </c>
      <c r="R177" s="3">
        <f>P177/B177</f>
        <v>1359.8882978723404</v>
      </c>
    </row>
    <row r="178" spans="2:18">
      <c r="B178">
        <v>439</v>
      </c>
      <c r="C178" t="s">
        <v>100</v>
      </c>
      <c r="D178" t="s">
        <v>101</v>
      </c>
      <c r="F178">
        <v>3</v>
      </c>
      <c r="G178">
        <v>34</v>
      </c>
      <c r="H178">
        <f>SUM(F178:G178)</f>
        <v>37</v>
      </c>
      <c r="J178">
        <f>H178+I178</f>
        <v>37</v>
      </c>
      <c r="L178" s="3">
        <v>120518</v>
      </c>
      <c r="M178" s="3">
        <v>1541248</v>
      </c>
      <c r="N178" s="3">
        <f>SUM(K178:M178)</f>
        <v>1661766</v>
      </c>
      <c r="O178" s="3">
        <v>2186779</v>
      </c>
      <c r="P178" s="3">
        <v>538739</v>
      </c>
      <c r="Q178" s="7">
        <f t="shared" si="2"/>
        <v>0.24636188659210648</v>
      </c>
      <c r="R178" s="3">
        <f>P178/B178</f>
        <v>1227.1958997722095</v>
      </c>
    </row>
    <row r="179" spans="2:18">
      <c r="B179">
        <v>788</v>
      </c>
      <c r="C179" t="s">
        <v>102</v>
      </c>
      <c r="D179" t="s">
        <v>103</v>
      </c>
      <c r="F179">
        <v>1</v>
      </c>
      <c r="G179">
        <v>56</v>
      </c>
      <c r="H179">
        <f>SUM(F179:G179)</f>
        <v>57</v>
      </c>
      <c r="J179">
        <f>H179+I179</f>
        <v>57</v>
      </c>
      <c r="L179" s="3">
        <v>50666</v>
      </c>
      <c r="M179" s="3">
        <v>2813815</v>
      </c>
      <c r="N179" s="3">
        <f>SUM(K179:M179)</f>
        <v>2864481</v>
      </c>
      <c r="O179" s="3">
        <v>3784305</v>
      </c>
      <c r="P179" s="3">
        <v>856420</v>
      </c>
      <c r="Q179" s="7">
        <f t="shared" si="2"/>
        <v>0.22630839744682313</v>
      </c>
      <c r="R179" s="3">
        <f>P179/B179</f>
        <v>1086.8274111675128</v>
      </c>
    </row>
    <row r="180" spans="2:18">
      <c r="B180">
        <v>816</v>
      </c>
      <c r="C180" t="s">
        <v>104</v>
      </c>
      <c r="D180" t="s">
        <v>105</v>
      </c>
      <c r="F180">
        <v>4</v>
      </c>
      <c r="G180">
        <v>61</v>
      </c>
      <c r="H180">
        <f>SUM(F180:G180)</f>
        <v>65</v>
      </c>
      <c r="J180">
        <f>H180+I180</f>
        <v>65</v>
      </c>
      <c r="L180" s="3">
        <v>109704</v>
      </c>
      <c r="M180" s="3">
        <v>2506598</v>
      </c>
      <c r="N180" s="3">
        <f>SUM(K180:M180)</f>
        <v>2616302</v>
      </c>
      <c r="O180" s="3">
        <v>3523038</v>
      </c>
      <c r="P180" s="3">
        <v>954505</v>
      </c>
      <c r="Q180" s="7">
        <f t="shared" si="2"/>
        <v>0.27093236008240618</v>
      </c>
      <c r="R180" s="3">
        <f>P180/B180</f>
        <v>1169.7365196078431</v>
      </c>
    </row>
    <row r="181" spans="2:18">
      <c r="B181">
        <v>745</v>
      </c>
      <c r="C181" t="s">
        <v>106</v>
      </c>
      <c r="D181" t="s">
        <v>107</v>
      </c>
      <c r="F181">
        <v>7</v>
      </c>
      <c r="G181">
        <v>51</v>
      </c>
      <c r="H181">
        <f>SUM(F181:G181)</f>
        <v>58</v>
      </c>
      <c r="J181">
        <f>H181+I181</f>
        <v>58</v>
      </c>
      <c r="L181" s="3">
        <v>170755</v>
      </c>
      <c r="M181" s="3">
        <v>1940884</v>
      </c>
      <c r="N181" s="3">
        <f>SUM(K181:M181)</f>
        <v>2111639</v>
      </c>
      <c r="O181" s="3">
        <v>3399974</v>
      </c>
      <c r="P181" s="3">
        <v>866472</v>
      </c>
      <c r="Q181" s="7">
        <f t="shared" si="2"/>
        <v>0.25484665470971246</v>
      </c>
      <c r="R181" s="3">
        <f>P181/B181</f>
        <v>1163.0496644295301</v>
      </c>
    </row>
    <row r="182" spans="2:18">
      <c r="B182">
        <v>186</v>
      </c>
      <c r="C182" t="s">
        <v>114</v>
      </c>
      <c r="D182" t="s">
        <v>115</v>
      </c>
      <c r="F182">
        <v>18</v>
      </c>
      <c r="H182">
        <f>SUM(F182:G182)</f>
        <v>18</v>
      </c>
      <c r="J182">
        <f>H182+I182</f>
        <v>18</v>
      </c>
      <c r="L182" s="3">
        <v>528144</v>
      </c>
      <c r="N182" s="3">
        <f>SUM(K182:M182)</f>
        <v>528144</v>
      </c>
      <c r="O182" s="3">
        <v>3395653</v>
      </c>
      <c r="P182" s="3">
        <v>428372</v>
      </c>
      <c r="Q182" s="7">
        <f t="shared" si="2"/>
        <v>0.12615305509720812</v>
      </c>
      <c r="R182" s="3">
        <f>P182/B182</f>
        <v>2303.0752688172042</v>
      </c>
    </row>
    <row r="183" spans="2:18">
      <c r="B183">
        <v>105</v>
      </c>
      <c r="C183" t="s">
        <v>116</v>
      </c>
      <c r="D183" t="s">
        <v>117</v>
      </c>
      <c r="F183">
        <v>5</v>
      </c>
      <c r="G183">
        <v>0</v>
      </c>
      <c r="H183">
        <f>SUM(F183:G183)</f>
        <v>5</v>
      </c>
      <c r="I183">
        <v>0</v>
      </c>
      <c r="J183">
        <f>H183+I183</f>
        <v>5</v>
      </c>
      <c r="K183" s="3">
        <v>180138</v>
      </c>
      <c r="L183" s="3">
        <v>28410</v>
      </c>
      <c r="M183" s="3">
        <v>0</v>
      </c>
      <c r="N183" s="3">
        <f>SUM(K183:M183)</f>
        <v>208548</v>
      </c>
      <c r="O183" s="3">
        <v>726346</v>
      </c>
      <c r="P183" s="3">
        <v>129878</v>
      </c>
      <c r="Q183" s="7">
        <f t="shared" si="2"/>
        <v>0.17881009876835557</v>
      </c>
      <c r="R183" s="3">
        <f>P183/B183</f>
        <v>1236.9333333333334</v>
      </c>
    </row>
    <row r="184" spans="2:18">
      <c r="B184">
        <v>2253</v>
      </c>
      <c r="C184" t="s">
        <v>120</v>
      </c>
      <c r="D184" t="s">
        <v>121</v>
      </c>
      <c r="F184">
        <v>64</v>
      </c>
      <c r="G184">
        <v>0</v>
      </c>
      <c r="H184">
        <f>SUM(F184:G184)</f>
        <v>64</v>
      </c>
      <c r="I184">
        <v>0</v>
      </c>
      <c r="J184">
        <f>H184+I184</f>
        <v>64</v>
      </c>
      <c r="K184" s="3">
        <v>2967311</v>
      </c>
      <c r="L184" s="3">
        <v>423628</v>
      </c>
      <c r="M184" s="3">
        <v>0</v>
      </c>
      <c r="N184" s="3">
        <f>SUM(K184:M184)</f>
        <v>3390939</v>
      </c>
      <c r="O184" s="3">
        <v>4107413</v>
      </c>
      <c r="P184" s="3">
        <v>1185885</v>
      </c>
      <c r="Q184" s="7">
        <f t="shared" si="2"/>
        <v>0.28871822726373025</v>
      </c>
      <c r="R184" s="3">
        <f>P184/B184</f>
        <v>526.35818908122508</v>
      </c>
    </row>
    <row r="185" spans="2:18">
      <c r="B185">
        <v>226</v>
      </c>
      <c r="C185" t="s">
        <v>122</v>
      </c>
      <c r="D185">
        <v>78582000</v>
      </c>
      <c r="F185">
        <v>3</v>
      </c>
      <c r="G185">
        <v>0</v>
      </c>
      <c r="H185">
        <f>SUM(F185:G185)</f>
        <v>3</v>
      </c>
      <c r="I185">
        <v>0</v>
      </c>
      <c r="J185">
        <f>H185+I185</f>
        <v>3</v>
      </c>
      <c r="K185" s="3">
        <v>0</v>
      </c>
      <c r="L185" s="3">
        <v>0</v>
      </c>
      <c r="M185" s="3">
        <v>138876</v>
      </c>
      <c r="N185" s="3">
        <f>SUM(K185:M185)</f>
        <v>138876</v>
      </c>
      <c r="O185" s="3">
        <v>138876</v>
      </c>
      <c r="P185" s="3">
        <v>0</v>
      </c>
      <c r="Q185" s="7">
        <f t="shared" si="2"/>
        <v>0</v>
      </c>
      <c r="R185" s="3">
        <f>P185/B185</f>
        <v>0</v>
      </c>
    </row>
    <row r="186" spans="2:18">
      <c r="B186">
        <v>68</v>
      </c>
      <c r="C186" t="s">
        <v>123</v>
      </c>
      <c r="D186" t="s">
        <v>124</v>
      </c>
      <c r="F186">
        <v>0</v>
      </c>
      <c r="G186">
        <v>8</v>
      </c>
      <c r="H186">
        <f>SUM(F186:G186)</f>
        <v>8</v>
      </c>
      <c r="I186">
        <v>0</v>
      </c>
      <c r="J186">
        <f>H186+I186</f>
        <v>8</v>
      </c>
      <c r="K186" s="3">
        <v>0</v>
      </c>
      <c r="M186" s="3">
        <v>236742</v>
      </c>
      <c r="N186" s="3">
        <f>SUM(K186:M186)</f>
        <v>236742</v>
      </c>
      <c r="O186" s="3">
        <v>390742</v>
      </c>
      <c r="P186" s="3">
        <v>34707</v>
      </c>
      <c r="Q186" s="7">
        <f t="shared" si="2"/>
        <v>8.8823315640499362E-2</v>
      </c>
      <c r="R186" s="3">
        <f>P186/B186</f>
        <v>510.39705882352939</v>
      </c>
    </row>
    <row r="187" spans="2:18">
      <c r="B187">
        <v>76</v>
      </c>
      <c r="C187" t="s">
        <v>153</v>
      </c>
      <c r="D187" t="s">
        <v>154</v>
      </c>
      <c r="F187">
        <v>6</v>
      </c>
      <c r="G187">
        <v>1</v>
      </c>
      <c r="H187">
        <f>SUM(F187:G187)</f>
        <v>7</v>
      </c>
      <c r="I187">
        <v>0</v>
      </c>
      <c r="J187">
        <f>H187+I187</f>
        <v>7</v>
      </c>
      <c r="K187" s="3">
        <v>269055</v>
      </c>
      <c r="M187" s="3">
        <v>30000</v>
      </c>
      <c r="N187" s="3">
        <f>SUM(K187:M187)</f>
        <v>299055</v>
      </c>
      <c r="O187" s="3">
        <v>446297</v>
      </c>
      <c r="P187" s="3">
        <v>120088</v>
      </c>
      <c r="Q187" s="7">
        <f t="shared" si="2"/>
        <v>0.2690764222031517</v>
      </c>
      <c r="R187" s="3">
        <f>P187/B187</f>
        <v>1580.1052631578948</v>
      </c>
    </row>
    <row r="188" spans="2:18">
      <c r="B188">
        <v>162</v>
      </c>
      <c r="C188" t="s">
        <v>155</v>
      </c>
      <c r="D188" t="s">
        <v>156</v>
      </c>
      <c r="F188">
        <v>13</v>
      </c>
      <c r="H188">
        <f>SUM(F188:G188)</f>
        <v>13</v>
      </c>
      <c r="J188">
        <f>H188+I188</f>
        <v>13</v>
      </c>
      <c r="K188" s="3">
        <v>528194</v>
      </c>
      <c r="L188" s="3">
        <v>42573</v>
      </c>
      <c r="M188" s="3">
        <v>0</v>
      </c>
      <c r="N188" s="3">
        <f>SUM(K188:M188)</f>
        <v>570767</v>
      </c>
      <c r="O188" s="3">
        <v>716690</v>
      </c>
      <c r="P188" s="3">
        <v>103203</v>
      </c>
      <c r="Q188" s="7">
        <f t="shared" si="2"/>
        <v>0.14399949769077286</v>
      </c>
      <c r="R188" s="3">
        <f>P188/B188</f>
        <v>637.05555555555554</v>
      </c>
    </row>
    <row r="189" spans="2:18" ht="19" customHeight="1">
      <c r="B189">
        <v>103</v>
      </c>
      <c r="C189" t="s">
        <v>157</v>
      </c>
      <c r="D189" t="s">
        <v>158</v>
      </c>
      <c r="F189">
        <v>6</v>
      </c>
      <c r="H189">
        <f>SUM(F189:G189)</f>
        <v>6</v>
      </c>
      <c r="J189">
        <f>H189+I189</f>
        <v>6</v>
      </c>
      <c r="K189" s="3">
        <v>281066</v>
      </c>
      <c r="L189" s="3">
        <v>51871</v>
      </c>
      <c r="M189" s="3">
        <v>0</v>
      </c>
      <c r="N189" s="3">
        <f>SUM(K189:M189)</f>
        <v>332937</v>
      </c>
      <c r="O189" s="3">
        <v>697815</v>
      </c>
      <c r="P189" s="3">
        <v>251532</v>
      </c>
      <c r="Q189" s="7">
        <f t="shared" si="2"/>
        <v>0.36045656800154768</v>
      </c>
      <c r="R189" s="3">
        <f>P189/B189</f>
        <v>2442.0582524271845</v>
      </c>
    </row>
    <row r="190" spans="2:18">
      <c r="B190">
        <v>823</v>
      </c>
      <c r="C190" t="s">
        <v>165</v>
      </c>
      <c r="D190" t="s">
        <v>166</v>
      </c>
      <c r="E190">
        <v>90862</v>
      </c>
      <c r="F190">
        <v>1</v>
      </c>
      <c r="G190">
        <v>56</v>
      </c>
      <c r="H190">
        <f>SUM(F190:G190)</f>
        <v>57</v>
      </c>
      <c r="I190">
        <v>0</v>
      </c>
      <c r="J190">
        <f>H190+I190</f>
        <v>57</v>
      </c>
      <c r="K190" s="3">
        <v>31731</v>
      </c>
      <c r="M190" s="3">
        <v>2758864</v>
      </c>
      <c r="N190" s="3">
        <f>SUM(K190:M190)</f>
        <v>2790595</v>
      </c>
      <c r="O190" s="3">
        <v>3994141</v>
      </c>
      <c r="P190" s="3">
        <v>852407</v>
      </c>
      <c r="Q190" s="7">
        <f t="shared" si="2"/>
        <v>0.21341434866721029</v>
      </c>
      <c r="R190" s="3">
        <f>P190/B190</f>
        <v>1035.7314702308627</v>
      </c>
    </row>
    <row r="191" spans="2:18">
      <c r="B191">
        <v>917</v>
      </c>
      <c r="C191" t="s">
        <v>167</v>
      </c>
      <c r="D191" t="s">
        <v>168</v>
      </c>
      <c r="E191">
        <v>90841</v>
      </c>
      <c r="F191">
        <v>1</v>
      </c>
      <c r="G191">
        <v>43</v>
      </c>
      <c r="H191">
        <f>SUM(F191:G191)</f>
        <v>44</v>
      </c>
      <c r="J191">
        <f>H191+I191</f>
        <v>44</v>
      </c>
      <c r="L191" s="3">
        <v>45457</v>
      </c>
      <c r="M191" s="3">
        <v>2409735</v>
      </c>
      <c r="N191" s="3">
        <f>SUM(K191:M191)</f>
        <v>2455192</v>
      </c>
      <c r="O191" s="3">
        <v>3208331</v>
      </c>
      <c r="P191" s="3">
        <v>668773</v>
      </c>
      <c r="Q191" s="7">
        <f t="shared" si="2"/>
        <v>0.20844887887191191</v>
      </c>
      <c r="R191" s="3">
        <f>P191/B191</f>
        <v>729.30534351145036</v>
      </c>
    </row>
    <row r="192" spans="2:18">
      <c r="B192">
        <v>1053</v>
      </c>
      <c r="C192" t="s">
        <v>169</v>
      </c>
      <c r="D192" t="s">
        <v>170</v>
      </c>
      <c r="E192">
        <v>90842</v>
      </c>
      <c r="F192">
        <v>1</v>
      </c>
      <c r="G192">
        <v>59</v>
      </c>
      <c r="H192">
        <f>SUM(F192:G192)</f>
        <v>60</v>
      </c>
      <c r="I192">
        <v>0</v>
      </c>
      <c r="J192">
        <f>H192+I192</f>
        <v>60</v>
      </c>
      <c r="L192" s="3">
        <v>59561</v>
      </c>
      <c r="M192" s="3">
        <v>3485824</v>
      </c>
      <c r="N192" s="3">
        <f>SUM(K192:M192)</f>
        <v>3545385</v>
      </c>
      <c r="O192" s="3">
        <v>4600548</v>
      </c>
      <c r="P192" s="3">
        <v>949636</v>
      </c>
      <c r="Q192" s="7">
        <f t="shared" si="2"/>
        <v>0.2064180180274176</v>
      </c>
      <c r="R192" s="3">
        <f>P192/B192</f>
        <v>901.83855650522321</v>
      </c>
    </row>
    <row r="193" spans="2:18">
      <c r="B193">
        <v>592</v>
      </c>
      <c r="C193" t="s">
        <v>171</v>
      </c>
      <c r="D193" t="s">
        <v>172</v>
      </c>
      <c r="E193">
        <v>90508</v>
      </c>
      <c r="F193">
        <v>1</v>
      </c>
      <c r="G193">
        <v>42</v>
      </c>
      <c r="H193">
        <f>SUM(F193:G193)</f>
        <v>43</v>
      </c>
      <c r="J193">
        <f>H193+I193</f>
        <v>43</v>
      </c>
      <c r="L193" s="3">
        <v>63948</v>
      </c>
      <c r="M193" s="3">
        <v>2224728</v>
      </c>
      <c r="N193" s="3">
        <f>SUM(K193:M193)</f>
        <v>2288676</v>
      </c>
      <c r="O193" s="3">
        <v>3012400</v>
      </c>
      <c r="P193" s="3">
        <v>653224</v>
      </c>
      <c r="Q193" s="7">
        <f t="shared" si="2"/>
        <v>0.2168450404992697</v>
      </c>
      <c r="R193" s="3">
        <f>P193/B193</f>
        <v>1103.418918918919</v>
      </c>
    </row>
    <row r="194" spans="2:18">
      <c r="B194">
        <v>1155</v>
      </c>
      <c r="C194" t="s">
        <v>173</v>
      </c>
      <c r="D194" t="s">
        <v>174</v>
      </c>
      <c r="E194" t="s">
        <v>175</v>
      </c>
      <c r="F194">
        <v>1</v>
      </c>
      <c r="G194">
        <v>73</v>
      </c>
      <c r="H194">
        <f>SUM(F194:G194)</f>
        <v>74</v>
      </c>
      <c r="J194">
        <f>H194+I194</f>
        <v>74</v>
      </c>
      <c r="L194" s="3">
        <v>50578</v>
      </c>
      <c r="M194" s="3">
        <v>4012498</v>
      </c>
      <c r="N194" s="3">
        <f>SUM(K194:M194)</f>
        <v>4063076</v>
      </c>
      <c r="O194" s="3">
        <v>5187527</v>
      </c>
      <c r="P194" s="3">
        <v>1078228</v>
      </c>
      <c r="Q194" s="7">
        <f t="shared" si="2"/>
        <v>0.20785009890069006</v>
      </c>
      <c r="R194" s="3">
        <f>P194/B194</f>
        <v>933.53073593073589</v>
      </c>
    </row>
    <row r="195" spans="2:18">
      <c r="B195">
        <v>725</v>
      </c>
      <c r="C195" t="s">
        <v>176</v>
      </c>
      <c r="D195" t="s">
        <v>177</v>
      </c>
      <c r="E195">
        <v>6361</v>
      </c>
      <c r="F195">
        <v>1</v>
      </c>
      <c r="G195">
        <v>56</v>
      </c>
      <c r="H195">
        <f>SUM(F195:G195)</f>
        <v>57</v>
      </c>
      <c r="J195">
        <f>H195+I195</f>
        <v>57</v>
      </c>
      <c r="L195" s="3">
        <v>56765</v>
      </c>
      <c r="M195" s="3">
        <v>2530493</v>
      </c>
      <c r="N195" s="3">
        <f>SUM(K195:M195)</f>
        <v>2587258</v>
      </c>
      <c r="O195" s="3">
        <v>3406828</v>
      </c>
      <c r="P195" s="3">
        <v>752092</v>
      </c>
      <c r="Q195" s="7">
        <f t="shared" ref="Q195:Q258" si="3">P195/O195</f>
        <v>0.22076019100465302</v>
      </c>
      <c r="R195" s="3">
        <f>P195/B195</f>
        <v>1037.3682758620689</v>
      </c>
    </row>
    <row r="196" spans="2:18">
      <c r="B196">
        <v>214</v>
      </c>
      <c r="C196" t="s">
        <v>178</v>
      </c>
      <c r="D196" t="s">
        <v>179</v>
      </c>
      <c r="E196">
        <v>549803</v>
      </c>
      <c r="F196">
        <v>1</v>
      </c>
      <c r="G196">
        <v>28</v>
      </c>
      <c r="H196">
        <f>SUM(F196:G196)</f>
        <v>29</v>
      </c>
      <c r="I196">
        <v>0</v>
      </c>
      <c r="J196">
        <f>H196+I196</f>
        <v>29</v>
      </c>
      <c r="L196" s="3">
        <v>71722</v>
      </c>
      <c r="M196" s="3">
        <v>1021544</v>
      </c>
      <c r="N196" s="3">
        <f>SUM(K196:M196)</f>
        <v>1093266</v>
      </c>
      <c r="O196" s="3">
        <v>1781528</v>
      </c>
      <c r="P196" s="3">
        <v>391507</v>
      </c>
      <c r="Q196" s="7">
        <f t="shared" si="3"/>
        <v>0.21975910566659632</v>
      </c>
      <c r="R196" s="3">
        <f>P196/B196</f>
        <v>1829.4719626168223</v>
      </c>
    </row>
    <row r="197" spans="2:18">
      <c r="B197">
        <v>332</v>
      </c>
      <c r="C197" t="s">
        <v>180</v>
      </c>
      <c r="D197">
        <v>78288000</v>
      </c>
      <c r="E197">
        <v>783027</v>
      </c>
      <c r="F197">
        <v>1</v>
      </c>
      <c r="G197">
        <v>34</v>
      </c>
      <c r="H197">
        <f>SUM(F197:G197)</f>
        <v>35</v>
      </c>
      <c r="I197">
        <v>0</v>
      </c>
      <c r="J197">
        <f>H197+I197</f>
        <v>35</v>
      </c>
      <c r="L197" s="3">
        <v>54122</v>
      </c>
      <c r="M197" s="3">
        <v>1422206</v>
      </c>
      <c r="N197" s="3">
        <f>SUM(K197:M197)</f>
        <v>1476328</v>
      </c>
      <c r="O197" s="3">
        <v>2133082</v>
      </c>
      <c r="P197" s="3">
        <v>394448</v>
      </c>
      <c r="Q197" s="7">
        <f t="shared" si="3"/>
        <v>0.1849192858033587</v>
      </c>
      <c r="R197" s="3">
        <f>P197/B197</f>
        <v>1188.0963855421687</v>
      </c>
    </row>
    <row r="198" spans="2:18">
      <c r="B198">
        <v>571</v>
      </c>
      <c r="C198" t="s">
        <v>181</v>
      </c>
      <c r="D198" t="s">
        <v>182</v>
      </c>
      <c r="E198">
        <v>92997</v>
      </c>
      <c r="F198">
        <v>2</v>
      </c>
      <c r="G198">
        <v>41</v>
      </c>
      <c r="H198">
        <f>SUM(F198:G198)</f>
        <v>43</v>
      </c>
      <c r="J198">
        <f>H198+I198</f>
        <v>43</v>
      </c>
      <c r="L198" s="3">
        <v>95114</v>
      </c>
      <c r="M198" s="3">
        <v>1803484</v>
      </c>
      <c r="N198" s="3">
        <f>SUM(K198:M198)</f>
        <v>1898598</v>
      </c>
      <c r="O198" s="3">
        <v>2585469</v>
      </c>
      <c r="P198" s="3">
        <v>527121</v>
      </c>
      <c r="Q198" s="7">
        <f t="shared" si="3"/>
        <v>0.20387829055386084</v>
      </c>
      <c r="R198" s="3">
        <f>P198/B198</f>
        <v>923.15411558669007</v>
      </c>
    </row>
    <row r="199" spans="2:18">
      <c r="B199">
        <v>610</v>
      </c>
      <c r="C199" t="s">
        <v>183</v>
      </c>
      <c r="D199" t="s">
        <v>184</v>
      </c>
      <c r="E199">
        <v>273398</v>
      </c>
      <c r="F199">
        <v>1</v>
      </c>
      <c r="G199">
        <v>43</v>
      </c>
      <c r="H199">
        <f>SUM(F199:G199)</f>
        <v>44</v>
      </c>
      <c r="J199">
        <f>H199+I199</f>
        <v>44</v>
      </c>
      <c r="L199" s="3">
        <v>48520</v>
      </c>
      <c r="M199" s="3">
        <v>1875460</v>
      </c>
      <c r="N199" s="3">
        <f>SUM(K199:M199)</f>
        <v>1923980</v>
      </c>
      <c r="O199" s="3">
        <v>2704980</v>
      </c>
      <c r="P199" s="3">
        <v>529119</v>
      </c>
      <c r="Q199" s="7">
        <f t="shared" si="3"/>
        <v>0.19560920967992371</v>
      </c>
      <c r="R199" s="3">
        <f>P199/B199</f>
        <v>867.40819672131147</v>
      </c>
    </row>
    <row r="200" spans="2:18">
      <c r="B200">
        <v>675</v>
      </c>
      <c r="C200" t="s">
        <v>185</v>
      </c>
      <c r="D200">
        <v>78418000</v>
      </c>
      <c r="E200">
        <v>934316</v>
      </c>
      <c r="F200">
        <v>1</v>
      </c>
      <c r="G200">
        <v>52</v>
      </c>
      <c r="H200">
        <f>SUM(F200:G200)</f>
        <v>53</v>
      </c>
      <c r="I200">
        <v>0</v>
      </c>
      <c r="J200">
        <f>H200+I200</f>
        <v>53</v>
      </c>
      <c r="L200" s="3">
        <v>45799</v>
      </c>
      <c r="M200" s="3">
        <v>2061723</v>
      </c>
      <c r="N200" s="3">
        <f>SUM(K200:M200)</f>
        <v>2107522</v>
      </c>
      <c r="O200" s="3">
        <v>2791057</v>
      </c>
      <c r="P200" s="3">
        <v>585582</v>
      </c>
      <c r="Q200" s="7">
        <f t="shared" si="3"/>
        <v>0.20980653566014595</v>
      </c>
      <c r="R200" s="3">
        <f>P200/B200</f>
        <v>867.5288888888889</v>
      </c>
    </row>
    <row r="201" spans="2:18">
      <c r="B201">
        <v>972</v>
      </c>
      <c r="C201" t="s">
        <v>186</v>
      </c>
      <c r="D201" t="s">
        <v>187</v>
      </c>
      <c r="E201">
        <v>91309</v>
      </c>
      <c r="F201">
        <v>1</v>
      </c>
      <c r="G201">
        <v>61</v>
      </c>
      <c r="H201">
        <f>SUM(F201:G201)</f>
        <v>62</v>
      </c>
      <c r="J201">
        <f>H201+I201</f>
        <v>62</v>
      </c>
      <c r="L201" s="3">
        <v>45860</v>
      </c>
      <c r="M201" s="3">
        <v>3077974</v>
      </c>
      <c r="N201" s="3">
        <f>SUM(K201:M201)</f>
        <v>3123834</v>
      </c>
      <c r="O201" s="3">
        <v>4133298</v>
      </c>
      <c r="P201" s="3">
        <v>908068</v>
      </c>
      <c r="Q201" s="7">
        <f t="shared" si="3"/>
        <v>0.219695749012048</v>
      </c>
      <c r="R201" s="3">
        <f>P201/B201</f>
        <v>934.22633744855966</v>
      </c>
    </row>
    <row r="202" spans="2:18">
      <c r="B202">
        <v>702</v>
      </c>
      <c r="C202" t="s">
        <v>188</v>
      </c>
      <c r="D202" t="s">
        <v>189</v>
      </c>
      <c r="E202">
        <v>91280</v>
      </c>
      <c r="F202">
        <v>1</v>
      </c>
      <c r="G202">
        <v>42</v>
      </c>
      <c r="H202">
        <f>SUM(F202:G202)</f>
        <v>43</v>
      </c>
      <c r="J202">
        <f>H202+I202</f>
        <v>43</v>
      </c>
      <c r="L202" s="3">
        <v>49113</v>
      </c>
      <c r="M202" s="3">
        <v>2332936</v>
      </c>
      <c r="N202" s="3">
        <f>SUM(K202:M202)</f>
        <v>2382049</v>
      </c>
      <c r="O202" s="3">
        <v>3398193</v>
      </c>
      <c r="P202" s="3">
        <v>696412</v>
      </c>
      <c r="Q202" s="7">
        <f t="shared" si="3"/>
        <v>0.20493597626738683</v>
      </c>
      <c r="R202" s="3">
        <f>P202/B202</f>
        <v>992.03988603988603</v>
      </c>
    </row>
    <row r="203" spans="2:18">
      <c r="B203">
        <v>755</v>
      </c>
      <c r="C203" t="s">
        <v>190</v>
      </c>
      <c r="D203" t="s">
        <v>191</v>
      </c>
      <c r="E203">
        <v>91339</v>
      </c>
      <c r="F203">
        <v>1</v>
      </c>
      <c r="G203">
        <v>61</v>
      </c>
      <c r="H203">
        <f>SUM(F203:G203)</f>
        <v>62</v>
      </c>
      <c r="J203">
        <f>H203+I203</f>
        <v>62</v>
      </c>
      <c r="L203" s="3">
        <v>51800</v>
      </c>
      <c r="M203" s="3">
        <v>2777330</v>
      </c>
      <c r="N203" s="3">
        <f>SUM(K203:M203)</f>
        <v>2829130</v>
      </c>
      <c r="O203" s="3">
        <v>3672856</v>
      </c>
      <c r="P203" s="3">
        <v>753047</v>
      </c>
      <c r="Q203" s="7">
        <f t="shared" si="3"/>
        <v>0.20503036329221727</v>
      </c>
      <c r="R203" s="3">
        <f>P203/B203</f>
        <v>997.41324503311262</v>
      </c>
    </row>
    <row r="204" spans="2:18">
      <c r="B204">
        <v>795</v>
      </c>
      <c r="C204" t="s">
        <v>192</v>
      </c>
      <c r="D204" t="s">
        <v>193</v>
      </c>
      <c r="E204">
        <v>91949</v>
      </c>
      <c r="F204">
        <v>2</v>
      </c>
      <c r="G204">
        <v>67</v>
      </c>
      <c r="H204">
        <f>SUM(F204:G204)</f>
        <v>69</v>
      </c>
      <c r="J204">
        <f>H204+I204</f>
        <v>69</v>
      </c>
      <c r="L204" s="3">
        <v>96904</v>
      </c>
      <c r="M204" s="3">
        <v>3132152</v>
      </c>
      <c r="N204" s="3">
        <f>SUM(K204:M204)</f>
        <v>3229056</v>
      </c>
      <c r="O204" s="3">
        <v>4183046</v>
      </c>
      <c r="P204" s="3">
        <v>848598</v>
      </c>
      <c r="Q204" s="7">
        <f t="shared" si="3"/>
        <v>0.20286604546065234</v>
      </c>
      <c r="R204" s="3">
        <f>P204/B204</f>
        <v>1067.4188679245283</v>
      </c>
    </row>
    <row r="205" spans="2:18">
      <c r="B205">
        <v>489</v>
      </c>
      <c r="C205" t="s">
        <v>194</v>
      </c>
      <c r="D205" t="s">
        <v>195</v>
      </c>
      <c r="E205">
        <v>92864</v>
      </c>
      <c r="F205">
        <v>1</v>
      </c>
      <c r="G205">
        <v>52</v>
      </c>
      <c r="H205">
        <f>SUM(F205:G205)</f>
        <v>53</v>
      </c>
      <c r="I205">
        <v>0</v>
      </c>
      <c r="J205">
        <f>H205+I205</f>
        <v>53</v>
      </c>
      <c r="L205" s="3">
        <v>55098</v>
      </c>
      <c r="M205" s="3">
        <v>2255176</v>
      </c>
      <c r="N205" s="3">
        <f>SUM(K205:M205)</f>
        <v>2310274</v>
      </c>
      <c r="O205" s="3">
        <v>3060333</v>
      </c>
      <c r="P205" s="3">
        <v>664345</v>
      </c>
      <c r="Q205" s="7">
        <f t="shared" si="3"/>
        <v>0.21708258545720352</v>
      </c>
      <c r="R205" s="3">
        <f>P205/B205</f>
        <v>1358.5787321063394</v>
      </c>
    </row>
    <row r="206" spans="2:18">
      <c r="B206">
        <v>452</v>
      </c>
      <c r="C206" t="s">
        <v>196</v>
      </c>
      <c r="D206" t="s">
        <v>197</v>
      </c>
      <c r="E206">
        <v>92865</v>
      </c>
      <c r="F206">
        <v>1</v>
      </c>
      <c r="G206">
        <v>37</v>
      </c>
      <c r="H206">
        <f>SUM(F206:G206)</f>
        <v>38</v>
      </c>
      <c r="J206">
        <f>H206+I206</f>
        <v>38</v>
      </c>
      <c r="L206" s="3">
        <v>45065</v>
      </c>
      <c r="M206" s="3">
        <v>110857</v>
      </c>
      <c r="N206" s="3">
        <f>SUM(K206:M206)</f>
        <v>155922</v>
      </c>
      <c r="O206" s="3">
        <v>2265594</v>
      </c>
      <c r="P206" s="3">
        <v>471028</v>
      </c>
      <c r="Q206" s="7">
        <f t="shared" si="3"/>
        <v>0.20790485850509843</v>
      </c>
      <c r="R206" s="3">
        <f>P206/B206</f>
        <v>1042.0973451327434</v>
      </c>
    </row>
    <row r="207" spans="2:18">
      <c r="B207">
        <v>267</v>
      </c>
      <c r="C207" t="s">
        <v>198</v>
      </c>
      <c r="D207" t="s">
        <v>199</v>
      </c>
      <c r="E207">
        <v>92734</v>
      </c>
      <c r="F207">
        <v>1</v>
      </c>
      <c r="G207">
        <v>20</v>
      </c>
      <c r="H207">
        <f>SUM(F207:G207)</f>
        <v>21</v>
      </c>
      <c r="J207">
        <f>H207+I207</f>
        <v>21</v>
      </c>
      <c r="L207" s="3">
        <v>13967</v>
      </c>
      <c r="M207" s="3">
        <v>948659</v>
      </c>
      <c r="N207" s="3">
        <f>SUM(K207:M207)</f>
        <v>962626</v>
      </c>
      <c r="O207" s="3">
        <v>1589438</v>
      </c>
      <c r="P207" s="3">
        <v>312730</v>
      </c>
      <c r="Q207" s="7">
        <f t="shared" si="3"/>
        <v>0.19675507946834039</v>
      </c>
      <c r="R207" s="3">
        <f>P207/B207</f>
        <v>1171.2734082397003</v>
      </c>
    </row>
    <row r="208" spans="2:18">
      <c r="B208">
        <v>617</v>
      </c>
      <c r="C208" t="s">
        <v>200</v>
      </c>
      <c r="D208" t="s">
        <v>201</v>
      </c>
      <c r="E208">
        <v>92736</v>
      </c>
      <c r="F208">
        <v>1</v>
      </c>
      <c r="G208">
        <v>44</v>
      </c>
      <c r="H208">
        <f>SUM(F208:G208)</f>
        <v>45</v>
      </c>
      <c r="J208">
        <f>H208+I208</f>
        <v>45</v>
      </c>
      <c r="L208" s="3">
        <v>52580</v>
      </c>
      <c r="M208" s="3">
        <v>1826682</v>
      </c>
      <c r="N208" s="3">
        <f>SUM(K208:M208)</f>
        <v>1879262</v>
      </c>
      <c r="O208" s="3">
        <v>2189283</v>
      </c>
      <c r="P208" s="3">
        <v>454611</v>
      </c>
      <c r="Q208" s="7">
        <f t="shared" si="3"/>
        <v>0.20765291650280024</v>
      </c>
      <c r="R208" s="3">
        <f>P208/B208</f>
        <v>736.80875202593188</v>
      </c>
    </row>
    <row r="209" spans="2:18">
      <c r="B209">
        <v>675</v>
      </c>
      <c r="C209" t="s">
        <v>202</v>
      </c>
      <c r="D209" t="s">
        <v>203</v>
      </c>
      <c r="E209">
        <v>92349</v>
      </c>
      <c r="F209">
        <v>1</v>
      </c>
      <c r="G209">
        <v>61</v>
      </c>
      <c r="H209">
        <f>SUM(F209:G209)</f>
        <v>62</v>
      </c>
      <c r="J209">
        <f>H209+I209</f>
        <v>62</v>
      </c>
      <c r="L209" s="3">
        <v>52542</v>
      </c>
      <c r="M209" s="3">
        <v>2571385</v>
      </c>
      <c r="N209" s="3">
        <f>SUM(K209:M209)</f>
        <v>2623927</v>
      </c>
      <c r="O209" s="3">
        <v>3498554</v>
      </c>
      <c r="P209" s="3">
        <v>747071</v>
      </c>
      <c r="Q209" s="7">
        <f t="shared" si="3"/>
        <v>0.2135370784615587</v>
      </c>
      <c r="R209" s="3">
        <f>P209/B209</f>
        <v>1106.7718518518518</v>
      </c>
    </row>
    <row r="210" spans="2:18">
      <c r="B210">
        <v>706</v>
      </c>
      <c r="C210" t="s">
        <v>204</v>
      </c>
      <c r="D210" t="s">
        <v>205</v>
      </c>
      <c r="E210">
        <v>92318</v>
      </c>
      <c r="F210">
        <v>1</v>
      </c>
      <c r="G210">
        <v>55</v>
      </c>
      <c r="H210">
        <f>SUM(F210:G210)</f>
        <v>56</v>
      </c>
      <c r="J210">
        <f>H210+I210</f>
        <v>56</v>
      </c>
      <c r="L210" s="3">
        <v>48009</v>
      </c>
      <c r="M210" s="3">
        <v>2364881</v>
      </c>
      <c r="N210" s="3">
        <f>SUM(K210:M210)</f>
        <v>2412890</v>
      </c>
      <c r="O210" s="3">
        <v>3192317</v>
      </c>
      <c r="P210" s="3">
        <v>713524</v>
      </c>
      <c r="Q210" s="7">
        <f t="shared" si="3"/>
        <v>0.223512890480488</v>
      </c>
      <c r="R210" s="3">
        <f>P210/B210</f>
        <v>1010.657223796034</v>
      </c>
    </row>
    <row r="211" spans="2:18">
      <c r="B211">
        <v>774</v>
      </c>
      <c r="C211" t="s">
        <v>206</v>
      </c>
      <c r="D211" t="s">
        <v>207</v>
      </c>
      <c r="E211">
        <v>92320</v>
      </c>
      <c r="F211">
        <v>2</v>
      </c>
      <c r="G211">
        <v>57</v>
      </c>
      <c r="H211">
        <f>SUM(F211:G211)</f>
        <v>59</v>
      </c>
      <c r="J211">
        <f>H211+I211</f>
        <v>59</v>
      </c>
      <c r="L211" s="3">
        <v>102563</v>
      </c>
      <c r="M211" s="3">
        <v>2552113</v>
      </c>
      <c r="N211" s="3">
        <f>SUM(K211:M211)</f>
        <v>2654676</v>
      </c>
      <c r="O211" s="3">
        <v>3432142</v>
      </c>
      <c r="P211" s="3">
        <v>767381</v>
      </c>
      <c r="Q211" s="7">
        <f t="shared" si="3"/>
        <v>0.22358661150966364</v>
      </c>
      <c r="R211" s="3">
        <f>P211/B211</f>
        <v>991.4483204134367</v>
      </c>
    </row>
    <row r="212" spans="2:18">
      <c r="B212">
        <v>61</v>
      </c>
      <c r="C212" t="s">
        <v>212</v>
      </c>
      <c r="D212" t="s">
        <v>213</v>
      </c>
      <c r="F212">
        <v>3</v>
      </c>
      <c r="G212">
        <v>5</v>
      </c>
      <c r="H212">
        <f>SUM(F212:G212)</f>
        <v>8</v>
      </c>
      <c r="I212">
        <v>0</v>
      </c>
      <c r="J212">
        <f>H212+I212</f>
        <v>8</v>
      </c>
      <c r="K212" s="3">
        <v>122500</v>
      </c>
      <c r="M212" s="3">
        <v>207723</v>
      </c>
      <c r="N212" s="3">
        <f>SUM(K212:M212)</f>
        <v>330223</v>
      </c>
      <c r="O212" s="3">
        <v>447033</v>
      </c>
      <c r="P212" s="3">
        <v>69735</v>
      </c>
      <c r="Q212" s="7">
        <f t="shared" si="3"/>
        <v>0.1559951949856051</v>
      </c>
      <c r="R212" s="3">
        <f>P212/B212</f>
        <v>1143.1967213114754</v>
      </c>
    </row>
    <row r="213" spans="2:18">
      <c r="B213">
        <v>223</v>
      </c>
      <c r="C213" t="s">
        <v>216</v>
      </c>
      <c r="D213" t="s">
        <v>217</v>
      </c>
      <c r="F213">
        <v>12</v>
      </c>
      <c r="G213">
        <v>0</v>
      </c>
      <c r="H213">
        <f>SUM(F213:G213)</f>
        <v>12</v>
      </c>
      <c r="I213">
        <v>0</v>
      </c>
      <c r="J213">
        <f>H213+I213</f>
        <v>12</v>
      </c>
      <c r="K213" s="3">
        <v>597586</v>
      </c>
      <c r="L213" s="3">
        <v>59748</v>
      </c>
      <c r="N213" s="3">
        <f>SUM(K213:M213)</f>
        <v>657334</v>
      </c>
      <c r="O213" s="3">
        <v>1435206</v>
      </c>
      <c r="P213" s="3">
        <v>332551</v>
      </c>
      <c r="Q213" s="7">
        <f t="shared" si="3"/>
        <v>0.231709594302142</v>
      </c>
      <c r="R213" s="3">
        <f>P213/B213</f>
        <v>1491.2600896860986</v>
      </c>
    </row>
    <row r="214" spans="2:18">
      <c r="B214">
        <v>235</v>
      </c>
      <c r="C214" t="s">
        <v>218</v>
      </c>
      <c r="D214" t="s">
        <v>219</v>
      </c>
      <c r="F214">
        <v>11</v>
      </c>
      <c r="G214">
        <v>5</v>
      </c>
      <c r="H214">
        <f>SUM(F214:G214)</f>
        <v>16</v>
      </c>
      <c r="I214">
        <v>16</v>
      </c>
      <c r="J214">
        <f>H214+I214</f>
        <v>32</v>
      </c>
      <c r="K214" s="3">
        <v>530046</v>
      </c>
      <c r="M214" s="3">
        <v>169854</v>
      </c>
      <c r="N214" s="3">
        <f>SUM(K214:M214)</f>
        <v>699900</v>
      </c>
      <c r="O214" s="3">
        <v>1121823</v>
      </c>
      <c r="P214" s="3">
        <v>127470</v>
      </c>
      <c r="Q214" s="7">
        <f t="shared" si="3"/>
        <v>0.11362755087032446</v>
      </c>
      <c r="R214" s="3">
        <f>P214/B214</f>
        <v>542.42553191489367</v>
      </c>
    </row>
    <row r="215" spans="2:18">
      <c r="B215">
        <v>204</v>
      </c>
      <c r="C215" t="s">
        <v>220</v>
      </c>
      <c r="D215" t="s">
        <v>221</v>
      </c>
      <c r="F215">
        <v>12</v>
      </c>
      <c r="G215">
        <v>2</v>
      </c>
      <c r="H215">
        <f>SUM(F215:G215)</f>
        <v>14</v>
      </c>
      <c r="J215">
        <f>H215+I215</f>
        <v>14</v>
      </c>
      <c r="K215" s="3">
        <v>369325</v>
      </c>
      <c r="L215" s="3">
        <v>92370</v>
      </c>
      <c r="M215" s="3">
        <v>55215</v>
      </c>
      <c r="N215" s="3">
        <f>SUM(K215:M215)</f>
        <v>516910</v>
      </c>
      <c r="O215" s="3">
        <v>1464750</v>
      </c>
      <c r="P215" s="3">
        <v>327307</v>
      </c>
      <c r="Q215" s="7">
        <f t="shared" si="3"/>
        <v>0.22345587984297663</v>
      </c>
      <c r="R215" s="3">
        <f>P215/B215</f>
        <v>1604.4460784313726</v>
      </c>
    </row>
    <row r="216" spans="2:18">
      <c r="B216">
        <v>774</v>
      </c>
      <c r="C216" t="s">
        <v>222</v>
      </c>
      <c r="D216" t="s">
        <v>223</v>
      </c>
      <c r="F216">
        <v>12</v>
      </c>
      <c r="G216">
        <v>23</v>
      </c>
      <c r="H216">
        <f>SUM(F216:G216)</f>
        <v>35</v>
      </c>
      <c r="I216">
        <v>0</v>
      </c>
      <c r="J216">
        <f>H216+I216</f>
        <v>35</v>
      </c>
      <c r="K216" s="3">
        <v>706698</v>
      </c>
      <c r="M216" s="3">
        <v>1108576</v>
      </c>
      <c r="N216" s="3">
        <f>SUM(K216:M216)</f>
        <v>1815274</v>
      </c>
      <c r="O216" s="3">
        <v>2419457</v>
      </c>
      <c r="P216" s="3">
        <v>490115</v>
      </c>
      <c r="Q216" s="7">
        <f t="shared" si="3"/>
        <v>0.20257231271314183</v>
      </c>
      <c r="R216" s="3">
        <f>P216/B216</f>
        <v>633.22351421188625</v>
      </c>
    </row>
    <row r="217" spans="2:18">
      <c r="B217">
        <v>149</v>
      </c>
      <c r="C217" t="s">
        <v>224</v>
      </c>
      <c r="D217" t="s">
        <v>225</v>
      </c>
      <c r="F217">
        <v>8</v>
      </c>
      <c r="G217">
        <v>0</v>
      </c>
      <c r="H217">
        <f>SUM(F217:G217)</f>
        <v>8</v>
      </c>
      <c r="I217">
        <v>0</v>
      </c>
      <c r="J217">
        <f>H217+I217</f>
        <v>8</v>
      </c>
      <c r="K217" s="3">
        <v>418497</v>
      </c>
      <c r="L217" s="3">
        <v>45646</v>
      </c>
      <c r="M217" s="3">
        <v>0</v>
      </c>
      <c r="N217" s="3">
        <f>SUM(K217:M217)</f>
        <v>464143</v>
      </c>
      <c r="O217" s="3">
        <v>651871</v>
      </c>
      <c r="P217" s="3">
        <v>239183</v>
      </c>
      <c r="Q217" s="7">
        <f t="shared" si="3"/>
        <v>0.36691768770201466</v>
      </c>
      <c r="R217" s="3">
        <f>P217/B217</f>
        <v>1605.255033557047</v>
      </c>
    </row>
    <row r="218" spans="2:18">
      <c r="B218">
        <v>486</v>
      </c>
      <c r="C218" t="s">
        <v>226</v>
      </c>
      <c r="D218" t="s">
        <v>227</v>
      </c>
      <c r="F218">
        <v>27</v>
      </c>
      <c r="H218">
        <f>SUM(F218:G218)</f>
        <v>27</v>
      </c>
      <c r="J218">
        <f>H218+I218</f>
        <v>27</v>
      </c>
      <c r="K218" s="3">
        <v>1193785</v>
      </c>
      <c r="M218" s="3">
        <v>0</v>
      </c>
      <c r="N218" s="3">
        <f>SUM(K218:M218)</f>
        <v>1193785</v>
      </c>
      <c r="O218" s="3">
        <v>1824678</v>
      </c>
      <c r="P218" s="3">
        <v>229605</v>
      </c>
      <c r="Q218" s="7">
        <f t="shared" si="3"/>
        <v>0.12583316070013448</v>
      </c>
      <c r="R218" s="3">
        <f>P218/B218</f>
        <v>472.43827160493828</v>
      </c>
    </row>
    <row r="219" spans="2:18">
      <c r="B219">
        <v>313</v>
      </c>
      <c r="C219" t="s">
        <v>228</v>
      </c>
      <c r="D219" t="s">
        <v>229</v>
      </c>
      <c r="F219">
        <v>15</v>
      </c>
      <c r="G219">
        <v>6</v>
      </c>
      <c r="H219">
        <f>SUM(F219:G219)</f>
        <v>21</v>
      </c>
      <c r="I219">
        <v>0</v>
      </c>
      <c r="J219">
        <f>H219+I219</f>
        <v>21</v>
      </c>
      <c r="K219" s="3">
        <v>789414</v>
      </c>
      <c r="L219" s="3">
        <v>50162</v>
      </c>
      <c r="M219" s="3">
        <v>188477</v>
      </c>
      <c r="N219" s="3">
        <f>SUM(K219:M219)</f>
        <v>1028053</v>
      </c>
      <c r="O219" s="3">
        <v>1313569</v>
      </c>
      <c r="P219" s="3">
        <v>178905</v>
      </c>
      <c r="Q219" s="7">
        <f t="shared" si="3"/>
        <v>0.1361976416922141</v>
      </c>
      <c r="R219" s="3">
        <f>P219/B219</f>
        <v>571.58146964856235</v>
      </c>
    </row>
    <row r="220" spans="2:18">
      <c r="B220">
        <v>520</v>
      </c>
      <c r="C220" t="s">
        <v>230</v>
      </c>
      <c r="D220" t="s">
        <v>231</v>
      </c>
      <c r="F220">
        <v>34</v>
      </c>
      <c r="H220">
        <f>SUM(F220:G220)</f>
        <v>34</v>
      </c>
      <c r="J220">
        <f>H220+I220</f>
        <v>34</v>
      </c>
      <c r="K220" s="3">
        <v>1474722</v>
      </c>
      <c r="M220" s="3">
        <v>0</v>
      </c>
      <c r="N220" s="3">
        <f>SUM(K220:M220)</f>
        <v>1474722</v>
      </c>
      <c r="O220" s="3">
        <v>2666659</v>
      </c>
      <c r="P220" s="3">
        <v>507334</v>
      </c>
      <c r="Q220" s="7">
        <f t="shared" si="3"/>
        <v>0.1902507969710413</v>
      </c>
      <c r="R220" s="3">
        <f>P220/B220</f>
        <v>975.64230769230767</v>
      </c>
    </row>
    <row r="221" spans="2:18">
      <c r="B221">
        <v>542</v>
      </c>
      <c r="C221" t="s">
        <v>232</v>
      </c>
      <c r="D221" t="s">
        <v>233</v>
      </c>
      <c r="F221">
        <v>36</v>
      </c>
      <c r="G221">
        <v>0</v>
      </c>
      <c r="H221">
        <f>SUM(F221:G221)</f>
        <v>36</v>
      </c>
      <c r="I221">
        <v>0</v>
      </c>
      <c r="J221">
        <f>H221+I221</f>
        <v>36</v>
      </c>
      <c r="K221" s="3">
        <v>1661533</v>
      </c>
      <c r="L221" s="3">
        <v>83125</v>
      </c>
      <c r="N221" s="3">
        <f>SUM(K221:M221)</f>
        <v>1744658</v>
      </c>
      <c r="O221" s="3">
        <v>2101881</v>
      </c>
      <c r="P221" s="3">
        <v>366614</v>
      </c>
      <c r="Q221" s="7">
        <f t="shared" si="3"/>
        <v>0.17442186308359037</v>
      </c>
      <c r="R221" s="3">
        <f>P221/B221</f>
        <v>676.40959409594097</v>
      </c>
    </row>
    <row r="222" spans="2:18">
      <c r="B222">
        <v>89</v>
      </c>
      <c r="C222" t="s">
        <v>236</v>
      </c>
      <c r="D222" t="s">
        <v>237</v>
      </c>
      <c r="F222">
        <v>10</v>
      </c>
      <c r="H222">
        <f>SUM(F222:G222)</f>
        <v>10</v>
      </c>
      <c r="J222">
        <f>H222+I222</f>
        <v>10</v>
      </c>
      <c r="K222" s="3">
        <v>313355</v>
      </c>
      <c r="L222" s="3">
        <v>28442</v>
      </c>
      <c r="M222" s="3">
        <v>0</v>
      </c>
      <c r="N222" s="3">
        <f>SUM(K222:M222)</f>
        <v>341797</v>
      </c>
      <c r="O222" s="3">
        <v>556110</v>
      </c>
      <c r="P222" s="3">
        <v>95021</v>
      </c>
      <c r="Q222" s="7">
        <f t="shared" si="3"/>
        <v>0.17086727446008884</v>
      </c>
      <c r="R222" s="3">
        <f>P222/B222</f>
        <v>1067.6516853932585</v>
      </c>
    </row>
    <row r="223" spans="2:18">
      <c r="B223">
        <v>846</v>
      </c>
      <c r="C223" t="s">
        <v>240</v>
      </c>
      <c r="D223" t="s">
        <v>241</v>
      </c>
      <c r="F223">
        <v>27</v>
      </c>
      <c r="G223">
        <v>6</v>
      </c>
      <c r="H223">
        <f>SUM(F223:G223)</f>
        <v>33</v>
      </c>
      <c r="I223">
        <v>0</v>
      </c>
      <c r="J223">
        <f>H223+I223</f>
        <v>33</v>
      </c>
      <c r="K223" s="3">
        <v>958370</v>
      </c>
      <c r="L223" s="3">
        <v>220886</v>
      </c>
      <c r="M223" s="3">
        <v>222584</v>
      </c>
      <c r="N223" s="3">
        <f>SUM(K223:M223)</f>
        <v>1401840</v>
      </c>
      <c r="O223" s="3">
        <v>2805347</v>
      </c>
      <c r="P223" s="3">
        <v>476848</v>
      </c>
      <c r="Q223" s="7">
        <f t="shared" si="3"/>
        <v>0.16997825937397407</v>
      </c>
      <c r="R223" s="3">
        <f>P223/B223</f>
        <v>563.65011820330972</v>
      </c>
    </row>
    <row r="224" spans="2:18">
      <c r="B224">
        <v>221</v>
      </c>
      <c r="C224" t="s">
        <v>242</v>
      </c>
      <c r="D224" t="s">
        <v>243</v>
      </c>
      <c r="F224">
        <v>7</v>
      </c>
      <c r="G224">
        <v>3</v>
      </c>
      <c r="H224">
        <f>SUM(F224:G224)</f>
        <v>10</v>
      </c>
      <c r="I224">
        <v>0</v>
      </c>
      <c r="J224">
        <f>H224+I224</f>
        <v>10</v>
      </c>
      <c r="K224" s="3">
        <v>273161</v>
      </c>
      <c r="L224" s="3">
        <v>50781</v>
      </c>
      <c r="M224" s="3">
        <v>107558</v>
      </c>
      <c r="N224" s="3">
        <f>SUM(K224:M224)</f>
        <v>431500</v>
      </c>
      <c r="O224" s="3">
        <v>805065</v>
      </c>
      <c r="P224" s="3">
        <v>276848</v>
      </c>
      <c r="Q224" s="7">
        <f t="shared" si="3"/>
        <v>0.34388279207268979</v>
      </c>
      <c r="R224" s="3">
        <f>P224/B224</f>
        <v>1252.7058823529412</v>
      </c>
    </row>
    <row r="225" spans="2:18">
      <c r="B225">
        <v>132</v>
      </c>
      <c r="C225" t="s">
        <v>244</v>
      </c>
      <c r="D225" t="s">
        <v>245</v>
      </c>
      <c r="F225">
        <v>6</v>
      </c>
      <c r="G225">
        <v>0</v>
      </c>
      <c r="H225">
        <f>SUM(F225:G225)</f>
        <v>6</v>
      </c>
      <c r="I225">
        <v>0</v>
      </c>
      <c r="J225">
        <f>H225+I225</f>
        <v>6</v>
      </c>
      <c r="K225" s="3">
        <v>265296</v>
      </c>
      <c r="M225" s="3">
        <v>0</v>
      </c>
      <c r="N225" s="3">
        <f>SUM(K225:M225)</f>
        <v>265296</v>
      </c>
      <c r="O225" s="3">
        <v>564195</v>
      </c>
      <c r="P225" s="3">
        <v>64129</v>
      </c>
      <c r="Q225" s="7">
        <f t="shared" si="3"/>
        <v>0.11366460177775414</v>
      </c>
      <c r="R225" s="3">
        <f>P225/B225</f>
        <v>485.82575757575756</v>
      </c>
    </row>
    <row r="226" spans="2:18">
      <c r="B226">
        <v>1169</v>
      </c>
      <c r="C226" t="s">
        <v>246</v>
      </c>
      <c r="D226" t="s">
        <v>247</v>
      </c>
      <c r="F226">
        <v>27</v>
      </c>
      <c r="G226">
        <v>31</v>
      </c>
      <c r="H226">
        <f>SUM(F226:G226)</f>
        <v>58</v>
      </c>
      <c r="I226">
        <v>0</v>
      </c>
      <c r="J226">
        <f>H226+I226</f>
        <v>58</v>
      </c>
      <c r="K226" s="3">
        <v>1093034</v>
      </c>
      <c r="L226" s="3">
        <v>74006</v>
      </c>
      <c r="M226" s="3">
        <v>1160607</v>
      </c>
      <c r="N226" s="3">
        <f>SUM(K226:M226)</f>
        <v>2327647</v>
      </c>
      <c r="O226" s="3">
        <v>5909240</v>
      </c>
      <c r="P226" s="3">
        <v>1320424</v>
      </c>
      <c r="Q226" s="7">
        <f t="shared" si="3"/>
        <v>0.22345073139693092</v>
      </c>
      <c r="R226" s="3">
        <f>P226/B226</f>
        <v>1129.5329341317365</v>
      </c>
    </row>
    <row r="227" spans="2:18">
      <c r="B227">
        <v>265</v>
      </c>
      <c r="C227" t="s">
        <v>250</v>
      </c>
      <c r="D227" t="s">
        <v>251</v>
      </c>
      <c r="F227">
        <v>13</v>
      </c>
      <c r="G227">
        <v>1</v>
      </c>
      <c r="H227">
        <f>SUM(F227:G227)</f>
        <v>14</v>
      </c>
      <c r="J227">
        <f>H227+I227</f>
        <v>14</v>
      </c>
      <c r="K227" s="3">
        <v>753294</v>
      </c>
      <c r="M227" s="3">
        <v>115650</v>
      </c>
      <c r="N227" s="3">
        <f>SUM(K227:M227)</f>
        <v>868944</v>
      </c>
      <c r="O227" s="3">
        <v>1339061</v>
      </c>
      <c r="P227" s="3">
        <v>210209</v>
      </c>
      <c r="Q227" s="7">
        <f t="shared" si="3"/>
        <v>0.15698239288576099</v>
      </c>
      <c r="R227" s="3">
        <f>P227/B227</f>
        <v>793.24150943396228</v>
      </c>
    </row>
    <row r="228" spans="2:18">
      <c r="B228">
        <v>754</v>
      </c>
      <c r="C228" t="s">
        <v>252</v>
      </c>
      <c r="D228">
        <v>78549000</v>
      </c>
      <c r="F228">
        <v>24</v>
      </c>
      <c r="G228">
        <v>31</v>
      </c>
      <c r="H228">
        <f>SUM(F228:G228)</f>
        <v>55</v>
      </c>
      <c r="J228">
        <f>H228+I228</f>
        <v>55</v>
      </c>
      <c r="K228" s="3">
        <v>1022144</v>
      </c>
      <c r="M228" s="3">
        <v>1190506</v>
      </c>
      <c r="N228" s="3">
        <f>SUM(K228:M228)</f>
        <v>2212650</v>
      </c>
      <c r="O228" s="3">
        <v>3587799</v>
      </c>
      <c r="P228" s="3">
        <v>634304</v>
      </c>
      <c r="Q228" s="7">
        <f t="shared" si="3"/>
        <v>0.17679474240335091</v>
      </c>
      <c r="R228" s="3">
        <f>P228/B228</f>
        <v>841.25198938992037</v>
      </c>
    </row>
    <row r="229" spans="2:18">
      <c r="B229">
        <v>550</v>
      </c>
      <c r="C229" t="s">
        <v>253</v>
      </c>
      <c r="D229" t="s">
        <v>254</v>
      </c>
      <c r="F229">
        <v>13</v>
      </c>
      <c r="G229">
        <v>24</v>
      </c>
      <c r="H229">
        <f>SUM(F229:G229)</f>
        <v>37</v>
      </c>
      <c r="J229">
        <f>H229+I229</f>
        <v>37</v>
      </c>
      <c r="K229" s="3">
        <v>506169</v>
      </c>
      <c r="L229" s="3">
        <v>141251</v>
      </c>
      <c r="M229" s="3">
        <v>669989</v>
      </c>
      <c r="N229" s="3">
        <f>SUM(K229:M229)</f>
        <v>1317409</v>
      </c>
      <c r="O229" s="3">
        <v>2724434</v>
      </c>
      <c r="P229" s="3">
        <v>545730</v>
      </c>
      <c r="Q229" s="7">
        <f t="shared" si="3"/>
        <v>0.20030949547685867</v>
      </c>
      <c r="R229" s="3">
        <f>P229/B229</f>
        <v>992.23636363636365</v>
      </c>
    </row>
    <row r="230" spans="2:18">
      <c r="B230">
        <v>355</v>
      </c>
      <c r="C230" t="s">
        <v>257</v>
      </c>
      <c r="D230" t="s">
        <v>258</v>
      </c>
      <c r="F230">
        <v>19</v>
      </c>
      <c r="H230">
        <f>SUM(F230:G230)</f>
        <v>19</v>
      </c>
      <c r="J230">
        <f>H230+I230</f>
        <v>19</v>
      </c>
      <c r="K230" s="3">
        <v>486377</v>
      </c>
      <c r="L230" s="3">
        <v>71379</v>
      </c>
      <c r="M230" s="3">
        <v>0</v>
      </c>
      <c r="N230" s="3">
        <f>SUM(K230:M230)</f>
        <v>557756</v>
      </c>
      <c r="O230" s="3">
        <v>1704953</v>
      </c>
      <c r="P230" s="3">
        <v>309777</v>
      </c>
      <c r="Q230" s="7">
        <f t="shared" si="3"/>
        <v>0.18169239855878724</v>
      </c>
      <c r="R230" s="3">
        <f>P230/B230</f>
        <v>872.61126760563377</v>
      </c>
    </row>
    <row r="231" spans="2:18">
      <c r="B231">
        <v>102</v>
      </c>
      <c r="C231" t="s">
        <v>259</v>
      </c>
      <c r="D231" t="s">
        <v>260</v>
      </c>
      <c r="F231">
        <v>10</v>
      </c>
      <c r="H231">
        <f>SUM(F231:G231)</f>
        <v>10</v>
      </c>
      <c r="J231">
        <f>H231+I231</f>
        <v>10</v>
      </c>
      <c r="K231" s="3">
        <v>425953</v>
      </c>
      <c r="L231" s="3">
        <v>16953</v>
      </c>
      <c r="N231" s="3">
        <f>SUM(K231:M231)</f>
        <v>442906</v>
      </c>
      <c r="O231" s="3">
        <v>617732</v>
      </c>
      <c r="P231" s="3">
        <v>92659</v>
      </c>
      <c r="Q231" s="7">
        <f t="shared" si="3"/>
        <v>0.14999870494000633</v>
      </c>
      <c r="R231" s="3">
        <f>P231/B231</f>
        <v>908.42156862745094</v>
      </c>
    </row>
    <row r="232" spans="2:18">
      <c r="B232">
        <v>397</v>
      </c>
      <c r="C232" t="s">
        <v>261</v>
      </c>
      <c r="D232" t="s">
        <v>262</v>
      </c>
      <c r="F232">
        <v>2</v>
      </c>
      <c r="G232">
        <v>16</v>
      </c>
      <c r="H232">
        <f>SUM(F232:G232)</f>
        <v>18</v>
      </c>
      <c r="I232">
        <v>0</v>
      </c>
      <c r="J232">
        <f>H232+I232</f>
        <v>18</v>
      </c>
      <c r="K232" s="3">
        <v>40936</v>
      </c>
      <c r="L232" s="3">
        <v>59061</v>
      </c>
      <c r="M232" s="3">
        <v>570535</v>
      </c>
      <c r="N232" s="3">
        <f>SUM(K232:M232)</f>
        <v>670532</v>
      </c>
      <c r="O232" s="3">
        <v>1203323</v>
      </c>
      <c r="P232" s="3">
        <v>152518</v>
      </c>
      <c r="Q232" s="7">
        <f t="shared" si="3"/>
        <v>0.12674734879994815</v>
      </c>
      <c r="R232" s="3">
        <f>P232/B232</f>
        <v>384.17632241813601</v>
      </c>
    </row>
    <row r="233" spans="2:18">
      <c r="B233">
        <v>197</v>
      </c>
      <c r="C233" t="s">
        <v>263</v>
      </c>
      <c r="D233" t="s">
        <v>264</v>
      </c>
      <c r="F233">
        <v>13</v>
      </c>
      <c r="G233">
        <v>0</v>
      </c>
      <c r="H233">
        <f>SUM(F233:G233)</f>
        <v>13</v>
      </c>
      <c r="I233">
        <v>0</v>
      </c>
      <c r="J233">
        <f>H233+I233</f>
        <v>13</v>
      </c>
      <c r="K233" s="3">
        <v>472506</v>
      </c>
      <c r="L233" s="3">
        <v>43665</v>
      </c>
      <c r="N233" s="3">
        <f>SUM(K233:M233)</f>
        <v>516171</v>
      </c>
      <c r="O233" s="3">
        <v>1015584</v>
      </c>
      <c r="P233" s="3">
        <v>236733</v>
      </c>
      <c r="Q233" s="7">
        <f t="shared" si="3"/>
        <v>0.23310036392853767</v>
      </c>
      <c r="R233" s="3">
        <f>P233/B233</f>
        <v>1201.6903553299492</v>
      </c>
    </row>
    <row r="234" spans="2:18">
      <c r="B234">
        <v>105</v>
      </c>
      <c r="C234" t="s">
        <v>265</v>
      </c>
      <c r="D234" t="s">
        <v>266</v>
      </c>
      <c r="F234">
        <v>8</v>
      </c>
      <c r="G234">
        <v>7</v>
      </c>
      <c r="H234">
        <f>SUM(F234:G234)</f>
        <v>15</v>
      </c>
      <c r="J234">
        <f>H234+I234</f>
        <v>15</v>
      </c>
      <c r="K234" s="3">
        <v>220837</v>
      </c>
      <c r="L234" s="3">
        <v>39602</v>
      </c>
      <c r="M234" s="3">
        <v>231595</v>
      </c>
      <c r="N234" s="3">
        <f>SUM(K234:M234)</f>
        <v>492034</v>
      </c>
      <c r="O234" s="3">
        <v>665204</v>
      </c>
      <c r="P234" s="3">
        <v>115794</v>
      </c>
      <c r="Q234" s="7">
        <f t="shared" si="3"/>
        <v>0.17407291597765498</v>
      </c>
      <c r="R234" s="3">
        <f>P234/B234</f>
        <v>1102.8</v>
      </c>
    </row>
    <row r="235" spans="2:18">
      <c r="B235">
        <v>199</v>
      </c>
      <c r="C235" t="s">
        <v>267</v>
      </c>
      <c r="D235" t="s">
        <v>268</v>
      </c>
      <c r="F235">
        <v>1</v>
      </c>
      <c r="G235">
        <v>10</v>
      </c>
      <c r="H235">
        <f>SUM(F235:G235)</f>
        <v>11</v>
      </c>
      <c r="J235">
        <f>H235+I235</f>
        <v>11</v>
      </c>
      <c r="K235" s="3">
        <v>0</v>
      </c>
      <c r="M235" s="3">
        <v>422934</v>
      </c>
      <c r="N235" s="3">
        <f>SUM(K235:M235)</f>
        <v>422934</v>
      </c>
      <c r="O235" s="3">
        <v>1108568</v>
      </c>
      <c r="P235" s="3">
        <v>238408</v>
      </c>
      <c r="Q235" s="7">
        <f t="shared" si="3"/>
        <v>0.21505942801884953</v>
      </c>
      <c r="R235" s="3">
        <f>P235/B235</f>
        <v>1198.0301507537688</v>
      </c>
    </row>
    <row r="236" spans="2:18">
      <c r="B236">
        <v>72</v>
      </c>
      <c r="C236" t="s">
        <v>271</v>
      </c>
      <c r="D236" t="s">
        <v>272</v>
      </c>
      <c r="F236">
        <v>0</v>
      </c>
      <c r="G236">
        <v>4</v>
      </c>
      <c r="H236">
        <f>SUM(F236:G236)</f>
        <v>4</v>
      </c>
      <c r="I236">
        <v>0</v>
      </c>
      <c r="J236">
        <f>H236+I236</f>
        <v>4</v>
      </c>
      <c r="K236" s="3">
        <v>151</v>
      </c>
      <c r="M236" s="3">
        <v>207587</v>
      </c>
      <c r="N236" s="3">
        <f>SUM(K236:M236)</f>
        <v>207738</v>
      </c>
      <c r="O236" s="3">
        <v>366314</v>
      </c>
      <c r="P236" s="3">
        <v>88051</v>
      </c>
      <c r="Q236" s="7">
        <f t="shared" si="3"/>
        <v>0.24037028341805117</v>
      </c>
      <c r="R236" s="3">
        <f>P236/B236</f>
        <v>1222.9305555555557</v>
      </c>
    </row>
    <row r="237" spans="2:18">
      <c r="B237">
        <v>156</v>
      </c>
      <c r="C237" t="s">
        <v>271</v>
      </c>
      <c r="D237" t="s">
        <v>273</v>
      </c>
      <c r="F237">
        <v>1</v>
      </c>
      <c r="G237">
        <v>5</v>
      </c>
      <c r="H237">
        <f>SUM(F237:G237)</f>
        <v>6</v>
      </c>
      <c r="I237">
        <v>0</v>
      </c>
      <c r="J237">
        <f>H237+I237</f>
        <v>6</v>
      </c>
      <c r="K237" s="3">
        <v>44304</v>
      </c>
      <c r="M237" s="3">
        <v>330478</v>
      </c>
      <c r="N237" s="3">
        <f>SUM(K237:M237)</f>
        <v>374782</v>
      </c>
      <c r="O237" s="3">
        <v>624972</v>
      </c>
      <c r="P237" s="3">
        <v>145431</v>
      </c>
      <c r="Q237" s="7">
        <f t="shared" si="3"/>
        <v>0.23270002496111825</v>
      </c>
      <c r="R237" s="3">
        <f>P237/B237</f>
        <v>932.25</v>
      </c>
    </row>
    <row r="238" spans="2:18">
      <c r="B238">
        <v>124</v>
      </c>
      <c r="C238" t="s">
        <v>274</v>
      </c>
      <c r="D238" t="s">
        <v>275</v>
      </c>
      <c r="F238">
        <v>3</v>
      </c>
      <c r="G238">
        <v>5</v>
      </c>
      <c r="H238">
        <f>SUM(F238:G238)</f>
        <v>8</v>
      </c>
      <c r="J238">
        <f>H238+I238</f>
        <v>8</v>
      </c>
      <c r="K238" s="3">
        <v>129838</v>
      </c>
      <c r="M238" s="3">
        <v>187449</v>
      </c>
      <c r="N238" s="3">
        <f>SUM(K238:M238)</f>
        <v>317287</v>
      </c>
      <c r="O238" s="3">
        <v>666671</v>
      </c>
      <c r="P238" s="3">
        <v>106678</v>
      </c>
      <c r="Q238" s="7">
        <f t="shared" si="3"/>
        <v>0.16001595989626066</v>
      </c>
      <c r="R238" s="3">
        <f>P238/B238</f>
        <v>860.30645161290317</v>
      </c>
    </row>
    <row r="239" spans="2:18">
      <c r="B239">
        <v>275</v>
      </c>
      <c r="C239" t="s">
        <v>276</v>
      </c>
      <c r="D239">
        <v>78921000</v>
      </c>
      <c r="F239">
        <v>10</v>
      </c>
      <c r="H239">
        <f>SUM(F239:G239)</f>
        <v>10</v>
      </c>
      <c r="J239">
        <f>H239+I239</f>
        <v>10</v>
      </c>
      <c r="K239" s="3">
        <v>780777</v>
      </c>
      <c r="M239" s="3">
        <v>0</v>
      </c>
      <c r="N239" s="3">
        <f>SUM(K239:M239)</f>
        <v>780777</v>
      </c>
      <c r="O239" s="3">
        <v>0</v>
      </c>
      <c r="P239" s="3">
        <v>0</v>
      </c>
      <c r="Q239" s="7"/>
      <c r="R239" s="3">
        <f>P239/B239</f>
        <v>0</v>
      </c>
    </row>
    <row r="240" spans="2:18">
      <c r="B240">
        <v>517</v>
      </c>
      <c r="C240" t="s">
        <v>277</v>
      </c>
      <c r="D240">
        <v>78544100</v>
      </c>
      <c r="E240">
        <v>89917</v>
      </c>
      <c r="F240">
        <v>25</v>
      </c>
      <c r="G240">
        <v>10</v>
      </c>
      <c r="H240">
        <f>SUM(F240:G240)</f>
        <v>35</v>
      </c>
      <c r="I240">
        <v>0</v>
      </c>
      <c r="J240">
        <f>H240+I240</f>
        <v>35</v>
      </c>
      <c r="K240" s="3">
        <v>1550914</v>
      </c>
      <c r="L240" s="3">
        <v>68539</v>
      </c>
      <c r="M240" s="3">
        <v>10955</v>
      </c>
      <c r="N240" s="3">
        <f>SUM(K240:M240)</f>
        <v>1630408</v>
      </c>
      <c r="O240" s="3">
        <v>2086297</v>
      </c>
      <c r="P240" s="3">
        <v>384296</v>
      </c>
      <c r="Q240" s="7">
        <f t="shared" si="3"/>
        <v>0.18420004438485987</v>
      </c>
      <c r="R240" s="3">
        <f>P240/B240</f>
        <v>743.31914893617022</v>
      </c>
    </row>
    <row r="241" spans="2:18">
      <c r="B241">
        <v>428</v>
      </c>
      <c r="C241" t="s">
        <v>281</v>
      </c>
      <c r="D241">
        <v>108503000</v>
      </c>
      <c r="E241">
        <v>89915</v>
      </c>
      <c r="F241">
        <v>13</v>
      </c>
      <c r="G241">
        <v>10</v>
      </c>
      <c r="H241">
        <f>SUM(F241:G241)</f>
        <v>23</v>
      </c>
      <c r="J241">
        <f>H241+I241</f>
        <v>23</v>
      </c>
      <c r="K241" s="3">
        <v>142177</v>
      </c>
      <c r="M241" s="3">
        <v>0</v>
      </c>
      <c r="N241" s="3">
        <f>SUM(K241:M241)</f>
        <v>142177</v>
      </c>
      <c r="O241" s="3">
        <v>206912</v>
      </c>
      <c r="P241" s="3">
        <v>356747</v>
      </c>
      <c r="Q241" s="7">
        <f t="shared" si="3"/>
        <v>1.7241484302505412</v>
      </c>
      <c r="R241" s="3">
        <f>P241/B241</f>
        <v>833.52102803738319</v>
      </c>
    </row>
    <row r="242" spans="2:18">
      <c r="B242">
        <v>173</v>
      </c>
      <c r="C242" t="s">
        <v>282</v>
      </c>
      <c r="D242">
        <v>108504000</v>
      </c>
      <c r="E242">
        <v>90284</v>
      </c>
      <c r="F242">
        <v>12</v>
      </c>
      <c r="G242">
        <v>5</v>
      </c>
      <c r="H242">
        <f>SUM(F242:G242)</f>
        <v>17</v>
      </c>
      <c r="J242">
        <f>H242+I242</f>
        <v>17</v>
      </c>
      <c r="K242" s="3">
        <v>701328</v>
      </c>
      <c r="M242" s="3">
        <v>0</v>
      </c>
      <c r="N242" s="3">
        <f>SUM(K242:M242)</f>
        <v>701328</v>
      </c>
      <c r="O242" s="3">
        <v>1190928</v>
      </c>
      <c r="P242" s="3">
        <v>268828</v>
      </c>
      <c r="Q242" s="7">
        <f t="shared" si="3"/>
        <v>0.22572985100694584</v>
      </c>
      <c r="R242" s="3">
        <f>P242/B242</f>
        <v>1553.9190751445087</v>
      </c>
    </row>
    <row r="243" spans="2:18">
      <c r="B243">
        <v>274</v>
      </c>
      <c r="C243" t="s">
        <v>283</v>
      </c>
      <c r="D243" t="s">
        <v>284</v>
      </c>
      <c r="E243">
        <v>90541</v>
      </c>
      <c r="F243">
        <v>10</v>
      </c>
      <c r="G243">
        <v>8</v>
      </c>
      <c r="H243">
        <f>SUM(F243:G243)</f>
        <v>18</v>
      </c>
      <c r="J243">
        <f>H243+I243</f>
        <v>18</v>
      </c>
      <c r="K243" s="3">
        <v>666992</v>
      </c>
      <c r="L243" s="3">
        <v>23811</v>
      </c>
      <c r="M243" s="3">
        <v>0</v>
      </c>
      <c r="N243" s="3">
        <f>SUM(K243:M243)</f>
        <v>690803</v>
      </c>
      <c r="O243" s="3">
        <v>1067226</v>
      </c>
      <c r="P243" s="3">
        <v>196020</v>
      </c>
      <c r="Q243" s="7">
        <f t="shared" si="3"/>
        <v>0.18367243676597084</v>
      </c>
      <c r="R243" s="3">
        <f>P243/B243</f>
        <v>715.40145985401455</v>
      </c>
    </row>
    <row r="244" spans="2:18">
      <c r="B244">
        <v>848</v>
      </c>
      <c r="C244" t="s">
        <v>285</v>
      </c>
      <c r="D244" t="s">
        <v>286</v>
      </c>
      <c r="F244">
        <v>18</v>
      </c>
      <c r="G244">
        <v>39</v>
      </c>
      <c r="H244">
        <f>SUM(F244:G244)</f>
        <v>57</v>
      </c>
      <c r="I244">
        <v>2</v>
      </c>
      <c r="J244">
        <f>H244+I244</f>
        <v>59</v>
      </c>
      <c r="K244" s="3">
        <v>630617</v>
      </c>
      <c r="L244" s="3">
        <v>122865</v>
      </c>
      <c r="M244" s="3">
        <v>1460036</v>
      </c>
      <c r="N244" s="3">
        <f>SUM(K244:M244)</f>
        <v>2213518</v>
      </c>
      <c r="O244" s="3">
        <v>4158488</v>
      </c>
      <c r="P244" s="3">
        <v>572628</v>
      </c>
      <c r="Q244" s="7">
        <f t="shared" si="3"/>
        <v>0.13770101055960723</v>
      </c>
      <c r="R244" s="3">
        <f>P244/B244</f>
        <v>675.26886792452831</v>
      </c>
    </row>
    <row r="245" spans="2:18">
      <c r="B245">
        <v>49</v>
      </c>
      <c r="C245" t="s">
        <v>289</v>
      </c>
      <c r="D245" t="s">
        <v>290</v>
      </c>
      <c r="F245">
        <v>1</v>
      </c>
      <c r="G245">
        <v>4</v>
      </c>
      <c r="H245">
        <f>SUM(F245:G245)</f>
        <v>5</v>
      </c>
      <c r="J245">
        <f>H245+I245</f>
        <v>5</v>
      </c>
      <c r="K245" s="3">
        <v>43970</v>
      </c>
      <c r="M245" s="3">
        <v>94220</v>
      </c>
      <c r="N245" s="3">
        <f>SUM(K245:M245)</f>
        <v>138190</v>
      </c>
      <c r="O245" s="3">
        <v>300559</v>
      </c>
      <c r="P245" s="3">
        <v>24099</v>
      </c>
      <c r="Q245" s="7">
        <f t="shared" si="3"/>
        <v>8.0180596821256389E-2</v>
      </c>
      <c r="R245" s="3">
        <f>P245/B245</f>
        <v>491.81632653061223</v>
      </c>
    </row>
    <row r="246" spans="2:18">
      <c r="B246">
        <v>418</v>
      </c>
      <c r="C246" t="s">
        <v>291</v>
      </c>
      <c r="D246">
        <v>88705000</v>
      </c>
      <c r="F246">
        <v>4</v>
      </c>
      <c r="G246">
        <v>22</v>
      </c>
      <c r="H246">
        <f>SUM(F246:G246)</f>
        <v>26</v>
      </c>
      <c r="J246">
        <f>H246+I246</f>
        <v>26</v>
      </c>
      <c r="K246" s="3">
        <v>146856</v>
      </c>
      <c r="L246" s="3">
        <v>61113</v>
      </c>
      <c r="M246" s="3">
        <v>1005945</v>
      </c>
      <c r="N246" s="3">
        <f>SUM(K246:M246)</f>
        <v>1213914</v>
      </c>
      <c r="O246" s="3">
        <v>1977626</v>
      </c>
      <c r="P246" s="3">
        <v>315886</v>
      </c>
      <c r="Q246" s="7">
        <f t="shared" si="3"/>
        <v>0.15972989837309987</v>
      </c>
      <c r="R246" s="3">
        <f>P246/B246</f>
        <v>755.70813397129189</v>
      </c>
    </row>
    <row r="247" spans="2:18">
      <c r="B247">
        <v>181</v>
      </c>
      <c r="C247" t="s">
        <v>292</v>
      </c>
      <c r="D247" t="s">
        <v>293</v>
      </c>
      <c r="F247">
        <v>13</v>
      </c>
      <c r="H247">
        <f>SUM(F247:G247)</f>
        <v>13</v>
      </c>
      <c r="J247">
        <f>H247+I247</f>
        <v>13</v>
      </c>
      <c r="K247" s="3">
        <v>634141</v>
      </c>
      <c r="M247" s="3">
        <v>0</v>
      </c>
      <c r="N247" s="3">
        <f>SUM(K247:M247)</f>
        <v>634141</v>
      </c>
      <c r="O247" s="3">
        <v>898539</v>
      </c>
      <c r="P247" s="3">
        <v>114822</v>
      </c>
      <c r="Q247" s="7">
        <f t="shared" si="3"/>
        <v>0.12778744161355265</v>
      </c>
      <c r="R247" s="3">
        <f>P247/B247</f>
        <v>634.37569060773478</v>
      </c>
    </row>
    <row r="248" spans="2:18">
      <c r="B248">
        <v>539</v>
      </c>
      <c r="C248" t="s">
        <v>298</v>
      </c>
      <c r="D248" t="s">
        <v>299</v>
      </c>
      <c r="F248">
        <v>16</v>
      </c>
      <c r="H248">
        <f>SUM(F248:G248)</f>
        <v>16</v>
      </c>
      <c r="J248">
        <f>H248+I248</f>
        <v>16</v>
      </c>
      <c r="K248" s="3">
        <v>757701</v>
      </c>
      <c r="M248" s="3">
        <v>0</v>
      </c>
      <c r="N248" s="3">
        <f>SUM(K248:M248)</f>
        <v>757701</v>
      </c>
      <c r="O248" s="3">
        <v>1995090</v>
      </c>
      <c r="P248" s="3">
        <v>284167</v>
      </c>
      <c r="Q248" s="7">
        <f t="shared" si="3"/>
        <v>0.14243317344079715</v>
      </c>
      <c r="R248" s="3">
        <f>P248/B248</f>
        <v>527.21150278293135</v>
      </c>
    </row>
    <row r="249" spans="2:18">
      <c r="B249">
        <v>199</v>
      </c>
      <c r="C249" t="s">
        <v>300</v>
      </c>
      <c r="D249" t="s">
        <v>301</v>
      </c>
      <c r="F249">
        <v>9</v>
      </c>
      <c r="H249">
        <f>SUM(F249:G249)</f>
        <v>9</v>
      </c>
      <c r="J249">
        <f>H249+I249</f>
        <v>9</v>
      </c>
      <c r="K249" s="3">
        <v>443118</v>
      </c>
      <c r="M249" s="3">
        <v>0</v>
      </c>
      <c r="N249" s="3">
        <f>SUM(K249:M249)</f>
        <v>443118</v>
      </c>
      <c r="O249" s="3">
        <v>867426</v>
      </c>
      <c r="P249" s="3">
        <v>158504</v>
      </c>
      <c r="Q249" s="7">
        <f t="shared" si="3"/>
        <v>0.18272913193747939</v>
      </c>
      <c r="R249" s="3">
        <f>P249/B249</f>
        <v>796.5025125628141</v>
      </c>
    </row>
    <row r="250" spans="2:18">
      <c r="B250">
        <v>356</v>
      </c>
      <c r="C250" t="s">
        <v>302</v>
      </c>
      <c r="D250" t="s">
        <v>303</v>
      </c>
      <c r="F250">
        <v>13</v>
      </c>
      <c r="H250">
        <f>SUM(F250:G250)</f>
        <v>13</v>
      </c>
      <c r="I250">
        <v>1</v>
      </c>
      <c r="J250">
        <f>H250+I250</f>
        <v>14</v>
      </c>
      <c r="K250" s="3">
        <v>644725</v>
      </c>
      <c r="M250" s="3">
        <v>0</v>
      </c>
      <c r="N250" s="3">
        <f>SUM(K250:M250)</f>
        <v>644725</v>
      </c>
      <c r="O250" s="3">
        <v>1155025</v>
      </c>
      <c r="P250" s="3">
        <v>283580</v>
      </c>
      <c r="Q250" s="7">
        <f t="shared" si="3"/>
        <v>0.24551849527066513</v>
      </c>
      <c r="R250" s="3">
        <f>P250/B250</f>
        <v>796.57303370786519</v>
      </c>
    </row>
    <row r="251" spans="2:18">
      <c r="B251">
        <v>187</v>
      </c>
      <c r="C251" t="s">
        <v>304</v>
      </c>
      <c r="D251" t="s">
        <v>305</v>
      </c>
      <c r="F251">
        <v>9</v>
      </c>
      <c r="H251">
        <f>SUM(F251:G251)</f>
        <v>9</v>
      </c>
      <c r="J251">
        <f>H251+I251</f>
        <v>9</v>
      </c>
      <c r="K251" s="3">
        <v>383049</v>
      </c>
      <c r="L251" s="3">
        <v>11200</v>
      </c>
      <c r="M251" s="3">
        <v>0</v>
      </c>
      <c r="N251" s="3">
        <f>SUM(K251:M251)</f>
        <v>394249</v>
      </c>
      <c r="O251" s="3">
        <v>724836</v>
      </c>
      <c r="P251" s="3">
        <v>186923</v>
      </c>
      <c r="Q251" s="7">
        <f t="shared" si="3"/>
        <v>0.25788316253607713</v>
      </c>
      <c r="R251" s="3">
        <f>P251/B251</f>
        <v>999.58823529411768</v>
      </c>
    </row>
    <row r="252" spans="2:18">
      <c r="B252">
        <v>632</v>
      </c>
      <c r="C252" t="s">
        <v>306</v>
      </c>
      <c r="D252" t="s">
        <v>307</v>
      </c>
      <c r="F252">
        <v>26</v>
      </c>
      <c r="H252">
        <f>SUM(F252:G252)</f>
        <v>26</v>
      </c>
      <c r="J252">
        <f>H252+I252</f>
        <v>26</v>
      </c>
      <c r="K252" s="3">
        <v>1265975</v>
      </c>
      <c r="L252" s="3">
        <v>40702</v>
      </c>
      <c r="M252" s="3">
        <v>0</v>
      </c>
      <c r="N252" s="3">
        <f>SUM(K252:M252)</f>
        <v>1306677</v>
      </c>
      <c r="O252" s="3">
        <v>2194318</v>
      </c>
      <c r="P252" s="3">
        <v>516505</v>
      </c>
      <c r="Q252" s="7">
        <f t="shared" si="3"/>
        <v>0.23538292991261978</v>
      </c>
      <c r="R252" s="3">
        <f>P252/B252</f>
        <v>817.25474683544303</v>
      </c>
    </row>
    <row r="253" spans="2:18">
      <c r="B253">
        <v>605</v>
      </c>
      <c r="C253" t="s">
        <v>308</v>
      </c>
      <c r="D253" t="s">
        <v>309</v>
      </c>
      <c r="F253">
        <v>3</v>
      </c>
      <c r="G253">
        <v>6</v>
      </c>
      <c r="H253">
        <f>SUM(F253:G253)</f>
        <v>9</v>
      </c>
      <c r="I253">
        <v>0</v>
      </c>
      <c r="J253">
        <f>H253+I253</f>
        <v>9</v>
      </c>
      <c r="K253" s="3">
        <v>105000</v>
      </c>
      <c r="L253" s="3">
        <v>56542</v>
      </c>
      <c r="M253" s="3">
        <v>451484</v>
      </c>
      <c r="N253" s="3">
        <f>SUM(K253:M253)</f>
        <v>613026</v>
      </c>
      <c r="O253" s="3">
        <v>1306904</v>
      </c>
      <c r="P253" s="3">
        <v>147575</v>
      </c>
      <c r="Q253" s="7">
        <f t="shared" si="3"/>
        <v>0.11291954114456762</v>
      </c>
      <c r="R253" s="3">
        <f>P253/B253</f>
        <v>243.92561983471074</v>
      </c>
    </row>
    <row r="254" spans="2:18">
      <c r="B254">
        <v>57</v>
      </c>
      <c r="C254" t="s">
        <v>310</v>
      </c>
      <c r="D254" t="s">
        <v>311</v>
      </c>
      <c r="F254">
        <v>4</v>
      </c>
      <c r="H254">
        <f>SUM(F254:G254)</f>
        <v>4</v>
      </c>
      <c r="J254">
        <f>H254+I254</f>
        <v>4</v>
      </c>
      <c r="K254" s="3">
        <v>130968</v>
      </c>
      <c r="L254" s="3">
        <v>5600</v>
      </c>
      <c r="M254" s="3">
        <v>0</v>
      </c>
      <c r="N254" s="3">
        <f>SUM(K254:M254)</f>
        <v>136568</v>
      </c>
      <c r="O254" s="3">
        <v>397621</v>
      </c>
      <c r="P254" s="3">
        <v>32094</v>
      </c>
      <c r="Q254" s="7">
        <f t="shared" si="3"/>
        <v>8.0715052776387561E-2</v>
      </c>
      <c r="R254" s="3">
        <f>P254/B254</f>
        <v>563.0526315789474</v>
      </c>
    </row>
    <row r="255" spans="2:18">
      <c r="B255">
        <v>142</v>
      </c>
      <c r="C255" t="s">
        <v>333</v>
      </c>
      <c r="D255">
        <v>596581</v>
      </c>
      <c r="F255">
        <v>8</v>
      </c>
      <c r="G255">
        <v>3</v>
      </c>
      <c r="H255">
        <f>SUM(F255:G255)</f>
        <v>11</v>
      </c>
      <c r="J255">
        <f>H255+I255</f>
        <v>11</v>
      </c>
      <c r="K255" s="3">
        <v>458978</v>
      </c>
      <c r="M255" s="3">
        <v>50998</v>
      </c>
      <c r="N255" s="3">
        <f>SUM(K255:M255)</f>
        <v>509976</v>
      </c>
      <c r="O255" s="3">
        <v>509976</v>
      </c>
      <c r="P255" s="3">
        <v>79589</v>
      </c>
      <c r="Q255" s="7">
        <f t="shared" si="3"/>
        <v>0.15606420694307183</v>
      </c>
      <c r="R255" s="3">
        <f>P255/B255</f>
        <v>560.4859154929577</v>
      </c>
    </row>
    <row r="256" spans="2:18">
      <c r="B256">
        <v>599</v>
      </c>
      <c r="C256" t="s">
        <v>334</v>
      </c>
      <c r="D256" t="s">
        <v>335</v>
      </c>
      <c r="F256">
        <v>4</v>
      </c>
      <c r="G256">
        <v>8</v>
      </c>
      <c r="H256">
        <f>SUM(F256:G256)</f>
        <v>12</v>
      </c>
      <c r="I256">
        <v>2</v>
      </c>
      <c r="J256">
        <f>H256+I256</f>
        <v>14</v>
      </c>
      <c r="K256" s="3">
        <v>114141</v>
      </c>
      <c r="L256" s="3">
        <v>12500</v>
      </c>
      <c r="M256" s="3">
        <v>259293</v>
      </c>
      <c r="N256" s="3">
        <f>SUM(K256:M256)</f>
        <v>385934</v>
      </c>
      <c r="O256" s="3">
        <v>1096770</v>
      </c>
      <c r="P256" s="3">
        <v>98962</v>
      </c>
      <c r="Q256" s="7">
        <f t="shared" si="3"/>
        <v>9.0230403822132266E-2</v>
      </c>
      <c r="R256" s="3">
        <f>P256/B256</f>
        <v>165.212020033389</v>
      </c>
    </row>
    <row r="257" spans="2:18">
      <c r="B257">
        <v>652</v>
      </c>
      <c r="C257" t="s">
        <v>340</v>
      </c>
      <c r="D257" t="s">
        <v>341</v>
      </c>
      <c r="F257">
        <v>35</v>
      </c>
      <c r="G257">
        <v>11</v>
      </c>
      <c r="H257">
        <f>SUM(F257:G257)</f>
        <v>46</v>
      </c>
      <c r="I257">
        <v>0</v>
      </c>
      <c r="J257">
        <f>H257+I257</f>
        <v>46</v>
      </c>
      <c r="K257" s="3">
        <v>1262576</v>
      </c>
      <c r="L257" s="3">
        <v>255194</v>
      </c>
      <c r="M257" s="3">
        <v>493136</v>
      </c>
      <c r="N257" s="3">
        <f>SUM(K257:M257)</f>
        <v>2010906</v>
      </c>
      <c r="O257" s="3">
        <v>3727686</v>
      </c>
      <c r="P257" s="3">
        <v>428014</v>
      </c>
      <c r="Q257" s="7">
        <f t="shared" si="3"/>
        <v>0.11482029334015795</v>
      </c>
      <c r="R257" s="3">
        <f>P257/B257</f>
        <v>656.46319018404904</v>
      </c>
    </row>
    <row r="258" spans="2:18">
      <c r="B258">
        <v>160</v>
      </c>
      <c r="C258" t="s">
        <v>347</v>
      </c>
      <c r="D258" t="s">
        <v>348</v>
      </c>
      <c r="F258">
        <v>4</v>
      </c>
      <c r="H258">
        <f>SUM(F258:G258)</f>
        <v>4</v>
      </c>
      <c r="I258">
        <v>2</v>
      </c>
      <c r="J258">
        <f>H258+I258</f>
        <v>6</v>
      </c>
      <c r="K258" s="3">
        <v>178357</v>
      </c>
      <c r="M258" s="3">
        <v>0</v>
      </c>
      <c r="N258" s="3">
        <f>SUM(K258:M258)</f>
        <v>178357</v>
      </c>
      <c r="O258" s="3">
        <v>316049</v>
      </c>
      <c r="P258" s="3">
        <v>44784</v>
      </c>
      <c r="Q258" s="7">
        <f t="shared" si="3"/>
        <v>0.14169954658929471</v>
      </c>
      <c r="R258" s="3">
        <f>P258/B258</f>
        <v>279.89999999999998</v>
      </c>
    </row>
    <row r="259" spans="2:18">
      <c r="B259">
        <v>331</v>
      </c>
      <c r="C259" t="s">
        <v>349</v>
      </c>
      <c r="D259" t="s">
        <v>350</v>
      </c>
      <c r="F259">
        <v>15</v>
      </c>
      <c r="G259">
        <v>0</v>
      </c>
      <c r="H259">
        <f>SUM(F259:G259)</f>
        <v>15</v>
      </c>
      <c r="I259">
        <v>0</v>
      </c>
      <c r="J259">
        <f>H259+I259</f>
        <v>15</v>
      </c>
      <c r="K259" s="3">
        <v>664261</v>
      </c>
      <c r="N259" s="3">
        <f>SUM(K259:M259)</f>
        <v>664261</v>
      </c>
      <c r="O259" s="3">
        <v>1438122</v>
      </c>
      <c r="P259" s="3">
        <v>180226</v>
      </c>
      <c r="Q259" s="7">
        <f t="shared" ref="Q259:Q322" si="4">P259/O259</f>
        <v>0.12532038311075139</v>
      </c>
      <c r="R259" s="3">
        <f>P259/B259</f>
        <v>544.48942598187307</v>
      </c>
    </row>
    <row r="260" spans="2:18">
      <c r="B260">
        <v>1437</v>
      </c>
      <c r="C260" t="s">
        <v>353</v>
      </c>
      <c r="D260" t="s">
        <v>354</v>
      </c>
      <c r="F260">
        <v>49</v>
      </c>
      <c r="G260">
        <v>10</v>
      </c>
      <c r="H260">
        <f>SUM(F260:G260)</f>
        <v>59</v>
      </c>
      <c r="I260">
        <v>0</v>
      </c>
      <c r="J260">
        <f>H260+I260</f>
        <v>59</v>
      </c>
      <c r="K260" s="3">
        <v>2459086</v>
      </c>
      <c r="L260" s="3">
        <v>158924</v>
      </c>
      <c r="M260" s="3">
        <v>0</v>
      </c>
      <c r="N260" s="3">
        <f>SUM(K260:M260)</f>
        <v>2618010</v>
      </c>
      <c r="O260" s="3">
        <v>5995462</v>
      </c>
      <c r="P260" s="3">
        <v>793420</v>
      </c>
      <c r="Q260" s="7">
        <f t="shared" si="4"/>
        <v>0.13233675736748896</v>
      </c>
      <c r="R260" s="3">
        <f>P260/B260</f>
        <v>552.13639526791928</v>
      </c>
    </row>
    <row r="261" spans="2:18">
      <c r="B261">
        <v>166</v>
      </c>
      <c r="C261" t="s">
        <v>359</v>
      </c>
      <c r="D261" t="s">
        <v>360</v>
      </c>
      <c r="F261">
        <v>18</v>
      </c>
      <c r="G261">
        <v>9</v>
      </c>
      <c r="H261">
        <f>SUM(F261:G261)</f>
        <v>27</v>
      </c>
      <c r="I261">
        <v>0</v>
      </c>
      <c r="J261">
        <f>H261+I261</f>
        <v>27</v>
      </c>
      <c r="K261" s="3">
        <v>503577</v>
      </c>
      <c r="L261" s="3">
        <v>36434</v>
      </c>
      <c r="M261" s="3">
        <v>146552</v>
      </c>
      <c r="N261" s="3">
        <f>SUM(K261:M261)</f>
        <v>686563</v>
      </c>
      <c r="O261" s="3">
        <v>783791</v>
      </c>
      <c r="P261" s="3">
        <v>91905</v>
      </c>
      <c r="Q261" s="7">
        <f t="shared" si="4"/>
        <v>0.11725702387498708</v>
      </c>
      <c r="R261" s="3">
        <f>P261/B261</f>
        <v>553.64457831325296</v>
      </c>
    </row>
    <row r="262" spans="2:18">
      <c r="B262">
        <v>327</v>
      </c>
      <c r="C262" t="s">
        <v>361</v>
      </c>
      <c r="D262" t="s">
        <v>362</v>
      </c>
      <c r="F262">
        <v>17</v>
      </c>
      <c r="G262">
        <v>5</v>
      </c>
      <c r="H262">
        <f>SUM(F262:G262)</f>
        <v>22</v>
      </c>
      <c r="J262">
        <f>H262+I262</f>
        <v>22</v>
      </c>
      <c r="K262" s="3">
        <v>726965</v>
      </c>
      <c r="L262" s="3">
        <v>42378</v>
      </c>
      <c r="M262" s="3">
        <v>298390</v>
      </c>
      <c r="N262" s="3">
        <f>SUM(K262:M262)</f>
        <v>1067733</v>
      </c>
      <c r="O262" s="3">
        <v>1898428</v>
      </c>
      <c r="P262" s="3">
        <v>188967</v>
      </c>
      <c r="Q262" s="7">
        <f t="shared" si="4"/>
        <v>9.9538670942485044E-2</v>
      </c>
      <c r="R262" s="3">
        <f>P262/B262</f>
        <v>577.88073394495416</v>
      </c>
    </row>
    <row r="263" spans="2:18">
      <c r="B263">
        <v>51</v>
      </c>
      <c r="C263" t="s">
        <v>363</v>
      </c>
      <c r="D263" t="s">
        <v>364</v>
      </c>
      <c r="F263">
        <v>5</v>
      </c>
      <c r="H263">
        <f>SUM(F263:G263)</f>
        <v>5</v>
      </c>
      <c r="J263">
        <f>H263+I263</f>
        <v>5</v>
      </c>
      <c r="K263" s="3">
        <v>217862</v>
      </c>
      <c r="L263" s="3">
        <v>7925</v>
      </c>
      <c r="M263" s="3">
        <v>0</v>
      </c>
      <c r="N263" s="3">
        <f>SUM(K263:M263)</f>
        <v>225787</v>
      </c>
      <c r="O263" s="3">
        <v>262002</v>
      </c>
      <c r="P263" s="3">
        <v>21802</v>
      </c>
      <c r="Q263" s="7">
        <f t="shared" si="4"/>
        <v>8.3213105243471419E-2</v>
      </c>
      <c r="R263" s="3">
        <f>P263/B263</f>
        <v>427.49019607843138</v>
      </c>
    </row>
    <row r="264" spans="2:18">
      <c r="B264">
        <v>385</v>
      </c>
      <c r="C264" t="s">
        <v>366</v>
      </c>
      <c r="D264" t="s">
        <v>367</v>
      </c>
      <c r="F264">
        <v>7</v>
      </c>
      <c r="G264">
        <v>20</v>
      </c>
      <c r="H264">
        <f>SUM(F264:G264)</f>
        <v>27</v>
      </c>
      <c r="J264">
        <f>H264+I264</f>
        <v>27</v>
      </c>
      <c r="K264" s="3">
        <v>189046</v>
      </c>
      <c r="M264" s="3">
        <v>726005</v>
      </c>
      <c r="N264" s="3">
        <f>SUM(K264:M264)</f>
        <v>915051</v>
      </c>
      <c r="O264" s="3">
        <v>1492058</v>
      </c>
      <c r="P264" s="3">
        <v>371773</v>
      </c>
      <c r="Q264" s="7">
        <f t="shared" si="4"/>
        <v>0.24916792778832994</v>
      </c>
      <c r="R264" s="3">
        <f>P264/B264</f>
        <v>965.64415584415588</v>
      </c>
    </row>
    <row r="265" spans="2:18">
      <c r="B265">
        <v>1394</v>
      </c>
      <c r="C265" t="s">
        <v>368</v>
      </c>
      <c r="D265" t="s">
        <v>369</v>
      </c>
      <c r="F265">
        <v>22</v>
      </c>
      <c r="G265">
        <v>4</v>
      </c>
      <c r="H265">
        <f>SUM(F265:G265)</f>
        <v>26</v>
      </c>
      <c r="I265">
        <v>0</v>
      </c>
      <c r="J265">
        <f>H265+I265</f>
        <v>26</v>
      </c>
      <c r="K265" s="3">
        <v>928682</v>
      </c>
      <c r="L265" s="3">
        <v>76167</v>
      </c>
      <c r="M265" s="3">
        <v>148335</v>
      </c>
      <c r="N265" s="3">
        <f>SUM(K265:M265)</f>
        <v>1153184</v>
      </c>
      <c r="O265" s="3">
        <v>2292496</v>
      </c>
      <c r="P265" s="3">
        <v>365874</v>
      </c>
      <c r="Q265" s="7">
        <f t="shared" si="4"/>
        <v>0.15959635262177121</v>
      </c>
      <c r="R265" s="3">
        <f>P265/B265</f>
        <v>262.46341463414632</v>
      </c>
    </row>
    <row r="266" spans="2:18">
      <c r="B266">
        <v>29</v>
      </c>
      <c r="C266" t="s">
        <v>370</v>
      </c>
      <c r="D266" t="s">
        <v>371</v>
      </c>
      <c r="F266">
        <v>0</v>
      </c>
      <c r="G266">
        <v>3</v>
      </c>
      <c r="H266">
        <f>SUM(F266:G266)</f>
        <v>3</v>
      </c>
      <c r="I266">
        <v>0</v>
      </c>
      <c r="J266">
        <f>H266+I266</f>
        <v>3</v>
      </c>
      <c r="K266" s="3">
        <v>0</v>
      </c>
      <c r="M266" s="3">
        <v>86642</v>
      </c>
      <c r="N266" s="3">
        <f>SUM(K266:M266)</f>
        <v>86642</v>
      </c>
      <c r="O266" s="3">
        <v>147043</v>
      </c>
      <c r="P266" s="3">
        <v>16508</v>
      </c>
      <c r="Q266" s="7">
        <f t="shared" si="4"/>
        <v>0.11226647987323436</v>
      </c>
      <c r="R266" s="3">
        <f>P266/B266</f>
        <v>569.24137931034488</v>
      </c>
    </row>
    <row r="267" spans="2:18">
      <c r="B267">
        <v>1762</v>
      </c>
      <c r="C267" t="s">
        <v>386</v>
      </c>
      <c r="D267" t="s">
        <v>387</v>
      </c>
      <c r="F267">
        <v>95</v>
      </c>
      <c r="H267">
        <f>SUM(F267:G267)</f>
        <v>95</v>
      </c>
      <c r="J267">
        <f>H267+I267</f>
        <v>95</v>
      </c>
      <c r="K267" s="3">
        <v>4112949</v>
      </c>
      <c r="M267" s="3">
        <v>0</v>
      </c>
      <c r="N267" s="3">
        <f>SUM(K267:M267)</f>
        <v>4112949</v>
      </c>
      <c r="O267" s="3">
        <v>7431475</v>
      </c>
      <c r="P267" s="3">
        <v>1411981</v>
      </c>
      <c r="Q267" s="7">
        <f t="shared" si="4"/>
        <v>0.19000010092209152</v>
      </c>
      <c r="R267" s="3">
        <f>P267/B267</f>
        <v>801.35130533484676</v>
      </c>
    </row>
    <row r="268" spans="2:18">
      <c r="B268">
        <v>71</v>
      </c>
      <c r="C268" t="s">
        <v>388</v>
      </c>
      <c r="D268" t="s">
        <v>389</v>
      </c>
      <c r="F268">
        <v>7</v>
      </c>
      <c r="G268">
        <v>0</v>
      </c>
      <c r="H268">
        <f>SUM(F268:G268)</f>
        <v>7</v>
      </c>
      <c r="I268">
        <v>0</v>
      </c>
      <c r="J268">
        <f>H268+I268</f>
        <v>7</v>
      </c>
      <c r="K268" s="3">
        <v>259212</v>
      </c>
      <c r="L268" s="3">
        <v>84823</v>
      </c>
      <c r="N268" s="3">
        <f>SUM(K268:M268)</f>
        <v>344035</v>
      </c>
      <c r="O268" s="3">
        <v>542035</v>
      </c>
      <c r="P268" s="3">
        <v>31862</v>
      </c>
      <c r="Q268" s="7">
        <f t="shared" si="4"/>
        <v>5.8782181962419404E-2</v>
      </c>
      <c r="R268" s="3">
        <f>P268/B268</f>
        <v>448.76056338028167</v>
      </c>
    </row>
    <row r="269" spans="2:18">
      <c r="B269">
        <v>474</v>
      </c>
      <c r="C269" t="s">
        <v>390</v>
      </c>
      <c r="D269" t="s">
        <v>391</v>
      </c>
      <c r="F269">
        <v>11</v>
      </c>
      <c r="G269">
        <v>21</v>
      </c>
      <c r="H269">
        <f>SUM(F269:G269)</f>
        <v>32</v>
      </c>
      <c r="I269">
        <v>2</v>
      </c>
      <c r="J269">
        <f>H269+I269</f>
        <v>34</v>
      </c>
      <c r="K269" s="3">
        <v>584860</v>
      </c>
      <c r="L269" s="3">
        <v>47480</v>
      </c>
      <c r="M269" s="3">
        <v>1017387</v>
      </c>
      <c r="N269" s="3">
        <f>SUM(K269:M269)</f>
        <v>1649727</v>
      </c>
      <c r="O269" s="3">
        <v>2087827</v>
      </c>
      <c r="P269" s="3">
        <v>406917</v>
      </c>
      <c r="Q269" s="7">
        <f t="shared" si="4"/>
        <v>0.19489976899427011</v>
      </c>
      <c r="R269" s="3">
        <f>P269/B269</f>
        <v>858.47468354430384</v>
      </c>
    </row>
    <row r="270" spans="2:18">
      <c r="B270">
        <v>705</v>
      </c>
      <c r="C270" t="s">
        <v>394</v>
      </c>
      <c r="D270" t="s">
        <v>395</v>
      </c>
      <c r="F270">
        <v>13</v>
      </c>
      <c r="G270">
        <v>29</v>
      </c>
      <c r="H270">
        <f>SUM(F270:G270)</f>
        <v>42</v>
      </c>
      <c r="I270">
        <v>2</v>
      </c>
      <c r="J270">
        <f>H270+I270</f>
        <v>44</v>
      </c>
      <c r="K270" s="3">
        <v>667326</v>
      </c>
      <c r="L270" s="3">
        <v>95000</v>
      </c>
      <c r="M270" s="3">
        <v>1800755</v>
      </c>
      <c r="N270" s="3">
        <f>SUM(K270:M270)</f>
        <v>2563081</v>
      </c>
      <c r="O270" s="3">
        <v>3671111</v>
      </c>
      <c r="P270" s="3">
        <v>670253</v>
      </c>
      <c r="Q270" s="7">
        <f t="shared" si="4"/>
        <v>0.18257497525953315</v>
      </c>
      <c r="R270" s="3">
        <f>P270/B270</f>
        <v>950.71347517730499</v>
      </c>
    </row>
    <row r="271" spans="2:18">
      <c r="B271">
        <v>939</v>
      </c>
      <c r="C271" t="s">
        <v>396</v>
      </c>
      <c r="D271" t="s">
        <v>397</v>
      </c>
      <c r="F271">
        <v>27</v>
      </c>
      <c r="G271">
        <v>23</v>
      </c>
      <c r="H271">
        <f>SUM(F271:G271)</f>
        <v>50</v>
      </c>
      <c r="J271">
        <f>H271+I271</f>
        <v>50</v>
      </c>
      <c r="K271" s="3">
        <v>1113561</v>
      </c>
      <c r="M271" s="3">
        <v>791139</v>
      </c>
      <c r="N271" s="3">
        <f>SUM(K271:M271)</f>
        <v>1904700</v>
      </c>
      <c r="O271" s="3">
        <v>3176921</v>
      </c>
      <c r="P271" s="3">
        <v>380833</v>
      </c>
      <c r="Q271" s="7">
        <f t="shared" si="4"/>
        <v>0.11987487255742274</v>
      </c>
      <c r="R271" s="3">
        <f>P271/B271</f>
        <v>405.57294994675186</v>
      </c>
    </row>
    <row r="272" spans="2:18">
      <c r="B272">
        <v>220</v>
      </c>
      <c r="C272" t="s">
        <v>398</v>
      </c>
      <c r="D272" t="s">
        <v>399</v>
      </c>
      <c r="F272">
        <v>12</v>
      </c>
      <c r="G272">
        <v>1</v>
      </c>
      <c r="H272">
        <f>SUM(F272:G272)</f>
        <v>13</v>
      </c>
      <c r="I272">
        <v>0</v>
      </c>
      <c r="J272">
        <f>H272+I272</f>
        <v>13</v>
      </c>
      <c r="K272" s="3">
        <v>498222</v>
      </c>
      <c r="L272" s="3">
        <v>53000</v>
      </c>
      <c r="M272" s="3">
        <v>0</v>
      </c>
      <c r="N272" s="3">
        <f>SUM(K272:M272)</f>
        <v>551222</v>
      </c>
      <c r="O272" s="3">
        <v>1055078</v>
      </c>
      <c r="P272" s="3">
        <v>141882</v>
      </c>
      <c r="Q272" s="7">
        <f t="shared" si="4"/>
        <v>0.13447536580233879</v>
      </c>
      <c r="R272" s="3">
        <f>P272/B272</f>
        <v>644.91818181818178</v>
      </c>
    </row>
    <row r="273" spans="2:18">
      <c r="B273">
        <v>55</v>
      </c>
      <c r="C273" t="s">
        <v>400</v>
      </c>
      <c r="D273" t="s">
        <v>401</v>
      </c>
      <c r="F273">
        <v>3</v>
      </c>
      <c r="G273">
        <v>1</v>
      </c>
      <c r="H273">
        <f>SUM(F273:G273)</f>
        <v>4</v>
      </c>
      <c r="I273">
        <v>0</v>
      </c>
      <c r="J273">
        <f>H273+I273</f>
        <v>4</v>
      </c>
      <c r="K273" s="3">
        <v>140910</v>
      </c>
      <c r="M273" s="3">
        <v>33947</v>
      </c>
      <c r="N273" s="3">
        <f>SUM(K273:M273)</f>
        <v>174857</v>
      </c>
      <c r="O273" s="3">
        <v>239088</v>
      </c>
      <c r="P273" s="3">
        <v>20850</v>
      </c>
      <c r="Q273" s="7">
        <f t="shared" si="4"/>
        <v>8.7206384260188716E-2</v>
      </c>
      <c r="R273" s="3">
        <f>P273/B273</f>
        <v>379.09090909090907</v>
      </c>
    </row>
    <row r="274" spans="2:18">
      <c r="B274">
        <v>142</v>
      </c>
      <c r="C274" t="s">
        <v>402</v>
      </c>
      <c r="D274" t="s">
        <v>403</v>
      </c>
      <c r="F274">
        <v>11</v>
      </c>
      <c r="G274">
        <v>0</v>
      </c>
      <c r="H274">
        <f>SUM(F274:G274)</f>
        <v>11</v>
      </c>
      <c r="I274">
        <v>0</v>
      </c>
      <c r="J274">
        <f>H274+I274</f>
        <v>11</v>
      </c>
      <c r="K274" s="3">
        <v>409828</v>
      </c>
      <c r="N274" s="3">
        <f>SUM(K274:M274)</f>
        <v>409828</v>
      </c>
      <c r="O274" s="3">
        <v>944507</v>
      </c>
      <c r="P274" s="3">
        <v>207386</v>
      </c>
      <c r="Q274" s="7">
        <f t="shared" si="4"/>
        <v>0.21957063314512226</v>
      </c>
      <c r="R274" s="3">
        <f>P274/B274</f>
        <v>1460.4647887323943</v>
      </c>
    </row>
    <row r="275" spans="2:18">
      <c r="B275">
        <v>711</v>
      </c>
      <c r="C275" t="s">
        <v>404</v>
      </c>
      <c r="D275" t="s">
        <v>405</v>
      </c>
      <c r="F275">
        <v>36</v>
      </c>
      <c r="G275">
        <v>6</v>
      </c>
      <c r="H275">
        <f>SUM(F275:G275)</f>
        <v>42</v>
      </c>
      <c r="I275">
        <v>0</v>
      </c>
      <c r="J275">
        <f>H275+I275</f>
        <v>42</v>
      </c>
      <c r="K275" s="3">
        <v>1764140</v>
      </c>
      <c r="L275" s="3">
        <v>167513</v>
      </c>
      <c r="M275" s="3">
        <v>290440</v>
      </c>
      <c r="N275" s="3">
        <f>SUM(K275:M275)</f>
        <v>2222093</v>
      </c>
      <c r="O275" s="3">
        <v>3342972</v>
      </c>
      <c r="P275" s="3">
        <v>902419</v>
      </c>
      <c r="Q275" s="7">
        <f t="shared" si="4"/>
        <v>0.26994512667171605</v>
      </c>
      <c r="R275" s="3">
        <f>P275/B275</f>
        <v>1269.225035161744</v>
      </c>
    </row>
    <row r="276" spans="2:18">
      <c r="B276">
        <v>606</v>
      </c>
      <c r="C276" t="s">
        <v>410</v>
      </c>
      <c r="D276" t="s">
        <v>411</v>
      </c>
      <c r="F276">
        <v>31</v>
      </c>
      <c r="G276">
        <v>3</v>
      </c>
      <c r="H276">
        <f>SUM(F276:G276)</f>
        <v>34</v>
      </c>
      <c r="I276">
        <v>0</v>
      </c>
      <c r="J276">
        <f>H276+I276</f>
        <v>34</v>
      </c>
      <c r="K276" s="3">
        <v>1440757</v>
      </c>
      <c r="M276" s="3">
        <v>124914</v>
      </c>
      <c r="N276" s="3">
        <f>SUM(K276:M276)</f>
        <v>1565671</v>
      </c>
      <c r="O276" s="3">
        <v>2530950</v>
      </c>
      <c r="P276" s="3">
        <v>753810</v>
      </c>
      <c r="Q276" s="7">
        <f t="shared" si="4"/>
        <v>0.29783678065548508</v>
      </c>
      <c r="R276" s="3">
        <f>P276/B276</f>
        <v>1243.9108910891089</v>
      </c>
    </row>
    <row r="277" spans="2:18">
      <c r="B277">
        <v>359</v>
      </c>
      <c r="C277" t="s">
        <v>412</v>
      </c>
      <c r="D277" t="s">
        <v>413</v>
      </c>
      <c r="F277">
        <v>21</v>
      </c>
      <c r="G277">
        <v>0</v>
      </c>
      <c r="H277">
        <f>SUM(F277:G277)</f>
        <v>21</v>
      </c>
      <c r="I277">
        <v>2</v>
      </c>
      <c r="J277">
        <f>H277+I277</f>
        <v>23</v>
      </c>
      <c r="K277" s="3">
        <v>684058</v>
      </c>
      <c r="L277" s="3">
        <v>406</v>
      </c>
      <c r="M277" s="3">
        <v>0</v>
      </c>
      <c r="N277" s="3">
        <f>SUM(K277:M277)</f>
        <v>684464</v>
      </c>
      <c r="O277" s="3">
        <v>1433245</v>
      </c>
      <c r="P277" s="3">
        <v>406333</v>
      </c>
      <c r="Q277" s="7">
        <f t="shared" si="4"/>
        <v>0.28350561139232999</v>
      </c>
      <c r="R277" s="3">
        <f>P277/B277</f>
        <v>1131.8467966573817</v>
      </c>
    </row>
    <row r="278" spans="2:18">
      <c r="B278">
        <v>239</v>
      </c>
      <c r="C278" t="s">
        <v>414</v>
      </c>
      <c r="D278" t="s">
        <v>415</v>
      </c>
      <c r="F278">
        <v>10</v>
      </c>
      <c r="G278">
        <v>1</v>
      </c>
      <c r="H278">
        <f>SUM(F278:G278)</f>
        <v>11</v>
      </c>
      <c r="J278">
        <f>H278+I278</f>
        <v>11</v>
      </c>
      <c r="K278" s="3">
        <v>443691</v>
      </c>
      <c r="L278" s="3">
        <v>49323</v>
      </c>
      <c r="M278" s="3">
        <v>47382</v>
      </c>
      <c r="N278" s="3">
        <f>SUM(K278:M278)</f>
        <v>540396</v>
      </c>
      <c r="O278" s="3">
        <v>1049053</v>
      </c>
      <c r="P278" s="3">
        <v>261175</v>
      </c>
      <c r="Q278" s="7">
        <f t="shared" si="4"/>
        <v>0.24896263582488207</v>
      </c>
      <c r="R278" s="3">
        <f>P278/B278</f>
        <v>1092.7824267782428</v>
      </c>
    </row>
    <row r="279" spans="2:18">
      <c r="B279">
        <v>511</v>
      </c>
      <c r="C279" t="s">
        <v>416</v>
      </c>
      <c r="D279" t="s">
        <v>417</v>
      </c>
      <c r="F279">
        <v>21</v>
      </c>
      <c r="G279">
        <v>1</v>
      </c>
      <c r="H279">
        <f>SUM(F279:G279)</f>
        <v>22</v>
      </c>
      <c r="J279">
        <f>H279+I279</f>
        <v>22</v>
      </c>
      <c r="K279" s="3">
        <v>829280</v>
      </c>
      <c r="L279" s="3">
        <v>41464</v>
      </c>
      <c r="M279" s="3">
        <v>41464</v>
      </c>
      <c r="N279" s="3">
        <f>SUM(K279:M279)</f>
        <v>912208</v>
      </c>
      <c r="O279" s="3">
        <v>2156223</v>
      </c>
      <c r="P279" s="3">
        <v>596217</v>
      </c>
      <c r="Q279" s="7">
        <f t="shared" si="4"/>
        <v>0.27650989716740804</v>
      </c>
      <c r="R279" s="3">
        <f>P279/B279</f>
        <v>1166.7651663405088</v>
      </c>
    </row>
    <row r="280" spans="2:18">
      <c r="B280">
        <v>248</v>
      </c>
      <c r="C280" t="s">
        <v>418</v>
      </c>
      <c r="D280" t="s">
        <v>419</v>
      </c>
      <c r="F280">
        <v>7</v>
      </c>
      <c r="G280">
        <v>2</v>
      </c>
      <c r="H280">
        <f>SUM(F280:G280)</f>
        <v>9</v>
      </c>
      <c r="I280">
        <v>1</v>
      </c>
      <c r="J280">
        <f>H280+I280</f>
        <v>10</v>
      </c>
      <c r="K280" s="3">
        <v>296723</v>
      </c>
      <c r="M280" s="3">
        <v>84778</v>
      </c>
      <c r="N280" s="3">
        <f>SUM(K280:M280)</f>
        <v>381501</v>
      </c>
      <c r="O280" s="3">
        <v>760197</v>
      </c>
      <c r="P280" s="3">
        <v>207095</v>
      </c>
      <c r="Q280" s="7">
        <f t="shared" si="4"/>
        <v>0.27242280619365772</v>
      </c>
      <c r="R280" s="3">
        <f>P280/B280</f>
        <v>835.06048387096769</v>
      </c>
    </row>
    <row r="281" spans="2:18">
      <c r="B281">
        <v>206</v>
      </c>
      <c r="C281" t="s">
        <v>420</v>
      </c>
      <c r="D281" t="s">
        <v>421</v>
      </c>
      <c r="F281">
        <v>6</v>
      </c>
      <c r="G281">
        <v>0</v>
      </c>
      <c r="H281">
        <f>SUM(F281:G281)</f>
        <v>6</v>
      </c>
      <c r="I281">
        <v>2</v>
      </c>
      <c r="J281">
        <f>H281+I281</f>
        <v>8</v>
      </c>
      <c r="K281" s="3">
        <v>234089</v>
      </c>
      <c r="M281" s="3">
        <v>0</v>
      </c>
      <c r="N281" s="3">
        <f>SUM(K281:M281)</f>
        <v>234089</v>
      </c>
      <c r="O281" s="3">
        <v>457878</v>
      </c>
      <c r="P281" s="3">
        <v>112422</v>
      </c>
      <c r="Q281" s="7">
        <f t="shared" si="4"/>
        <v>0.24552828482696265</v>
      </c>
      <c r="R281" s="3">
        <f>P281/B281</f>
        <v>545.73786407766988</v>
      </c>
    </row>
    <row r="282" spans="2:18">
      <c r="B282">
        <v>444</v>
      </c>
      <c r="C282" t="s">
        <v>422</v>
      </c>
      <c r="D282" t="s">
        <v>423</v>
      </c>
      <c r="F282">
        <v>17</v>
      </c>
      <c r="H282">
        <f>SUM(F282:G282)</f>
        <v>17</v>
      </c>
      <c r="J282">
        <f>H282+I282</f>
        <v>17</v>
      </c>
      <c r="K282" s="3">
        <v>828660</v>
      </c>
      <c r="M282" s="3">
        <v>0</v>
      </c>
      <c r="N282" s="3">
        <f>SUM(K282:M282)</f>
        <v>828660</v>
      </c>
      <c r="O282" s="3">
        <v>1969769</v>
      </c>
      <c r="P282" s="3">
        <v>546673</v>
      </c>
      <c r="Q282" s="7">
        <f t="shared" si="4"/>
        <v>0.27753152780859075</v>
      </c>
      <c r="R282" s="3">
        <f>P282/B282</f>
        <v>1231.2454954954956</v>
      </c>
    </row>
    <row r="283" spans="2:18">
      <c r="B283">
        <v>788</v>
      </c>
      <c r="C283" t="s">
        <v>424</v>
      </c>
      <c r="D283" t="s">
        <v>425</v>
      </c>
      <c r="F283">
        <v>26</v>
      </c>
      <c r="G283">
        <v>21</v>
      </c>
      <c r="H283">
        <f>SUM(F283:G283)</f>
        <v>47</v>
      </c>
      <c r="I283">
        <v>0</v>
      </c>
      <c r="J283">
        <f>H283+I283</f>
        <v>47</v>
      </c>
      <c r="K283" s="3">
        <v>963670</v>
      </c>
      <c r="L283" s="3">
        <v>57724</v>
      </c>
      <c r="M283" s="3">
        <v>809483</v>
      </c>
      <c r="N283" s="3">
        <f>SUM(K283:M283)</f>
        <v>1830877</v>
      </c>
      <c r="O283" s="3">
        <v>3143469</v>
      </c>
      <c r="P283" s="3">
        <v>776690</v>
      </c>
      <c r="Q283" s="7">
        <f t="shared" si="4"/>
        <v>0.24708053427598617</v>
      </c>
      <c r="R283" s="3">
        <f>P283/B283</f>
        <v>985.64720812182736</v>
      </c>
    </row>
    <row r="284" spans="2:18">
      <c r="B284">
        <v>588</v>
      </c>
      <c r="C284" t="s">
        <v>426</v>
      </c>
      <c r="D284" t="s">
        <v>427</v>
      </c>
      <c r="F284">
        <v>22</v>
      </c>
      <c r="G284">
        <v>8</v>
      </c>
      <c r="H284">
        <f>SUM(F284:G284)</f>
        <v>30</v>
      </c>
      <c r="I284">
        <v>1</v>
      </c>
      <c r="J284">
        <f>H284+I284</f>
        <v>31</v>
      </c>
      <c r="K284" s="3">
        <v>1001501</v>
      </c>
      <c r="L284" s="3">
        <v>71610</v>
      </c>
      <c r="M284" s="3">
        <v>273137</v>
      </c>
      <c r="N284" s="3">
        <f>SUM(K284:M284)</f>
        <v>1346248</v>
      </c>
      <c r="O284" s="3">
        <v>2370340</v>
      </c>
      <c r="P284" s="3">
        <v>700216</v>
      </c>
      <c r="Q284" s="7">
        <f t="shared" si="4"/>
        <v>0.29540740990743947</v>
      </c>
      <c r="R284" s="3">
        <f>P284/B284</f>
        <v>1190.843537414966</v>
      </c>
    </row>
    <row r="285" spans="2:18">
      <c r="B285">
        <v>481</v>
      </c>
      <c r="C285" t="s">
        <v>428</v>
      </c>
      <c r="D285" t="s">
        <v>429</v>
      </c>
      <c r="F285">
        <v>14</v>
      </c>
      <c r="G285">
        <v>9</v>
      </c>
      <c r="H285">
        <f>SUM(F285:G285)</f>
        <v>23</v>
      </c>
      <c r="I285">
        <v>0</v>
      </c>
      <c r="J285">
        <f>H285+I285</f>
        <v>23</v>
      </c>
      <c r="K285" s="3">
        <v>573448</v>
      </c>
      <c r="L285" s="3">
        <v>58154</v>
      </c>
      <c r="M285" s="3">
        <v>397002</v>
      </c>
      <c r="N285" s="3">
        <f>SUM(K285:M285)</f>
        <v>1028604</v>
      </c>
      <c r="O285" s="3">
        <v>1565312</v>
      </c>
      <c r="P285" s="3">
        <v>394083</v>
      </c>
      <c r="Q285" s="7">
        <f t="shared" si="4"/>
        <v>0.25176003250470191</v>
      </c>
      <c r="R285" s="3">
        <f>P285/B285</f>
        <v>819.29937629937626</v>
      </c>
    </row>
    <row r="286" spans="2:18">
      <c r="B286">
        <v>135</v>
      </c>
      <c r="C286" t="s">
        <v>430</v>
      </c>
      <c r="D286" t="s">
        <v>431</v>
      </c>
      <c r="F286">
        <v>5</v>
      </c>
      <c r="G286">
        <v>0</v>
      </c>
      <c r="H286">
        <f>SUM(F286:G286)</f>
        <v>5</v>
      </c>
      <c r="I286">
        <v>0</v>
      </c>
      <c r="J286">
        <f>H286+I286</f>
        <v>5</v>
      </c>
      <c r="K286" s="3">
        <v>243835</v>
      </c>
      <c r="M286" s="3">
        <v>0</v>
      </c>
      <c r="N286" s="3">
        <f>SUM(K286:M286)</f>
        <v>243835</v>
      </c>
      <c r="O286" s="3">
        <v>274966</v>
      </c>
      <c r="P286" s="3">
        <v>79102</v>
      </c>
      <c r="Q286" s="7">
        <f t="shared" si="4"/>
        <v>0.28767920397430957</v>
      </c>
      <c r="R286" s="3">
        <f>P286/B286</f>
        <v>585.94074074074069</v>
      </c>
    </row>
    <row r="287" spans="2:18">
      <c r="B287">
        <v>382</v>
      </c>
      <c r="C287" t="s">
        <v>432</v>
      </c>
      <c r="D287" t="s">
        <v>433</v>
      </c>
      <c r="F287">
        <v>11</v>
      </c>
      <c r="G287">
        <v>8</v>
      </c>
      <c r="H287">
        <f>SUM(F287:G287)</f>
        <v>19</v>
      </c>
      <c r="I287">
        <v>0</v>
      </c>
      <c r="J287">
        <f>H287+I287</f>
        <v>19</v>
      </c>
      <c r="K287" s="3">
        <v>520449</v>
      </c>
      <c r="M287" s="3">
        <v>319616</v>
      </c>
      <c r="N287" s="3">
        <f>SUM(K287:M287)</f>
        <v>840065</v>
      </c>
      <c r="O287" s="3">
        <v>1135299</v>
      </c>
      <c r="P287" s="3">
        <v>315463</v>
      </c>
      <c r="Q287" s="7">
        <f t="shared" si="4"/>
        <v>0.27786776875519137</v>
      </c>
      <c r="R287" s="3">
        <f>P287/B287</f>
        <v>825.81937172774872</v>
      </c>
    </row>
    <row r="288" spans="2:18">
      <c r="B288">
        <v>581</v>
      </c>
      <c r="C288" t="s">
        <v>434</v>
      </c>
      <c r="D288" t="s">
        <v>435</v>
      </c>
      <c r="F288">
        <v>9</v>
      </c>
      <c r="G288">
        <v>10</v>
      </c>
      <c r="H288">
        <f>SUM(F288:G288)</f>
        <v>19</v>
      </c>
      <c r="I288">
        <v>7</v>
      </c>
      <c r="J288">
        <f>H288+I288</f>
        <v>26</v>
      </c>
      <c r="K288" s="3">
        <v>521720</v>
      </c>
      <c r="M288" s="3">
        <v>488681</v>
      </c>
      <c r="N288" s="3">
        <f>SUM(K288:M288)</f>
        <v>1010401</v>
      </c>
      <c r="O288" s="3">
        <v>1750329</v>
      </c>
      <c r="P288" s="3">
        <v>502678</v>
      </c>
      <c r="Q288" s="7">
        <f t="shared" si="4"/>
        <v>0.2871905795996067</v>
      </c>
      <c r="R288" s="3">
        <f>P288/B288</f>
        <v>865.19449225473318</v>
      </c>
    </row>
    <row r="289" spans="2:18">
      <c r="B289">
        <v>386</v>
      </c>
      <c r="C289" t="s">
        <v>436</v>
      </c>
      <c r="D289" t="s">
        <v>437</v>
      </c>
      <c r="F289">
        <v>12</v>
      </c>
      <c r="G289">
        <v>2</v>
      </c>
      <c r="H289">
        <f>SUM(F289:G289)</f>
        <v>14</v>
      </c>
      <c r="I289">
        <v>0</v>
      </c>
      <c r="J289">
        <f>H289+I289</f>
        <v>14</v>
      </c>
      <c r="K289" s="3">
        <v>662808</v>
      </c>
      <c r="L289" s="3">
        <v>43000</v>
      </c>
      <c r="N289" s="3">
        <f>SUM(K289:M289)</f>
        <v>705808</v>
      </c>
      <c r="O289" s="3">
        <v>1895876</v>
      </c>
      <c r="P289" s="3">
        <v>432340</v>
      </c>
      <c r="Q289" s="7">
        <f t="shared" si="4"/>
        <v>0.2280423403218354</v>
      </c>
      <c r="R289" s="3">
        <f>P289/B289</f>
        <v>1120.0518134715026</v>
      </c>
    </row>
    <row r="290" spans="2:18">
      <c r="B290">
        <v>312</v>
      </c>
      <c r="C290" t="s">
        <v>438</v>
      </c>
      <c r="D290" t="s">
        <v>439</v>
      </c>
      <c r="F290">
        <v>11</v>
      </c>
      <c r="G290">
        <v>7</v>
      </c>
      <c r="H290">
        <f>SUM(F290:G290)</f>
        <v>18</v>
      </c>
      <c r="I290">
        <v>0</v>
      </c>
      <c r="J290">
        <f>H290+I290</f>
        <v>18</v>
      </c>
      <c r="K290" s="3">
        <v>517985</v>
      </c>
      <c r="M290" s="3">
        <v>314003</v>
      </c>
      <c r="N290" s="3">
        <f>SUM(K290:M290)</f>
        <v>831988</v>
      </c>
      <c r="O290" s="3">
        <v>1448242</v>
      </c>
      <c r="P290" s="3">
        <v>444078</v>
      </c>
      <c r="Q290" s="7">
        <f t="shared" si="4"/>
        <v>0.30663245507311621</v>
      </c>
      <c r="R290" s="3">
        <f>P290/B290</f>
        <v>1423.3269230769231</v>
      </c>
    </row>
    <row r="291" spans="2:18">
      <c r="B291">
        <v>149</v>
      </c>
      <c r="C291" t="s">
        <v>440</v>
      </c>
      <c r="D291" t="s">
        <v>441</v>
      </c>
      <c r="F291">
        <v>6</v>
      </c>
      <c r="G291">
        <v>1</v>
      </c>
      <c r="H291">
        <f>SUM(F291:G291)</f>
        <v>7</v>
      </c>
      <c r="I291">
        <v>0</v>
      </c>
      <c r="J291">
        <f>H291+I291</f>
        <v>7</v>
      </c>
      <c r="K291" s="3">
        <v>230986</v>
      </c>
      <c r="L291" s="3">
        <v>44500</v>
      </c>
      <c r="N291" s="3">
        <f>SUM(K291:M291)</f>
        <v>275486</v>
      </c>
      <c r="O291" s="3">
        <v>394034</v>
      </c>
      <c r="P291" s="3">
        <v>86917</v>
      </c>
      <c r="Q291" s="7">
        <f t="shared" si="4"/>
        <v>0.22058248780562084</v>
      </c>
      <c r="R291" s="3">
        <f>P291/B291</f>
        <v>583.33557046979865</v>
      </c>
    </row>
    <row r="292" spans="2:18">
      <c r="B292">
        <v>693</v>
      </c>
      <c r="C292" t="s">
        <v>442</v>
      </c>
      <c r="D292" t="s">
        <v>443</v>
      </c>
      <c r="F292">
        <v>35</v>
      </c>
      <c r="G292">
        <v>1</v>
      </c>
      <c r="H292">
        <f>SUM(F292:G292)</f>
        <v>36</v>
      </c>
      <c r="J292">
        <f>H292+I292</f>
        <v>36</v>
      </c>
      <c r="K292" s="3">
        <v>1098418</v>
      </c>
      <c r="L292" s="3">
        <v>98681</v>
      </c>
      <c r="M292" s="3">
        <v>0</v>
      </c>
      <c r="N292" s="3">
        <f>SUM(K292:M292)</f>
        <v>1197099</v>
      </c>
      <c r="O292" s="3">
        <v>2601597</v>
      </c>
      <c r="P292" s="3">
        <v>681464</v>
      </c>
      <c r="Q292" s="7">
        <f t="shared" si="4"/>
        <v>0.26194064645677251</v>
      </c>
      <c r="R292" s="3">
        <f>P292/B292</f>
        <v>983.35353535353534</v>
      </c>
    </row>
    <row r="293" spans="2:18">
      <c r="B293">
        <v>168</v>
      </c>
      <c r="C293" t="s">
        <v>444</v>
      </c>
      <c r="D293" t="s">
        <v>445</v>
      </c>
      <c r="F293">
        <v>12</v>
      </c>
      <c r="G293">
        <v>2</v>
      </c>
      <c r="H293">
        <f>SUM(F293:G293)</f>
        <v>14</v>
      </c>
      <c r="I293">
        <v>0</v>
      </c>
      <c r="J293">
        <f>H293+I293</f>
        <v>14</v>
      </c>
      <c r="K293" s="3">
        <v>621587</v>
      </c>
      <c r="L293" s="3">
        <v>47963</v>
      </c>
      <c r="M293" s="3">
        <v>216735</v>
      </c>
      <c r="N293" s="3">
        <f>SUM(K293:M293)</f>
        <v>886285</v>
      </c>
      <c r="O293" s="3">
        <v>1256551</v>
      </c>
      <c r="P293" s="3">
        <v>347817</v>
      </c>
      <c r="Q293" s="7">
        <f t="shared" si="4"/>
        <v>0.27680293119817662</v>
      </c>
      <c r="R293" s="3">
        <f>P293/B293</f>
        <v>2070.3392857142858</v>
      </c>
    </row>
    <row r="294" spans="2:18">
      <c r="B294">
        <v>63</v>
      </c>
      <c r="C294" t="s">
        <v>446</v>
      </c>
      <c r="D294" t="s">
        <v>447</v>
      </c>
      <c r="F294">
        <v>4</v>
      </c>
      <c r="G294">
        <v>1</v>
      </c>
      <c r="H294">
        <f>SUM(F294:G294)</f>
        <v>5</v>
      </c>
      <c r="J294">
        <f>H294+I294</f>
        <v>5</v>
      </c>
      <c r="K294" s="3">
        <v>207736</v>
      </c>
      <c r="L294" s="3">
        <v>48085</v>
      </c>
      <c r="M294" s="3">
        <v>35697</v>
      </c>
      <c r="N294" s="3">
        <f>SUM(K294:M294)</f>
        <v>291518</v>
      </c>
      <c r="O294" s="3">
        <v>370618</v>
      </c>
      <c r="P294" s="3">
        <v>154771</v>
      </c>
      <c r="Q294" s="7">
        <f t="shared" si="4"/>
        <v>0.41760249097453445</v>
      </c>
      <c r="R294" s="3">
        <f>P294/B294</f>
        <v>2456.6825396825398</v>
      </c>
    </row>
    <row r="295" spans="2:18">
      <c r="B295">
        <v>102</v>
      </c>
      <c r="C295" t="s">
        <v>449</v>
      </c>
      <c r="D295" t="s">
        <v>450</v>
      </c>
      <c r="F295">
        <v>4</v>
      </c>
      <c r="G295">
        <v>1</v>
      </c>
      <c r="H295">
        <f>SUM(F295:G295)</f>
        <v>5</v>
      </c>
      <c r="I295">
        <v>0</v>
      </c>
      <c r="J295">
        <f>H295+I295</f>
        <v>5</v>
      </c>
      <c r="K295" s="3">
        <v>211837</v>
      </c>
      <c r="M295" s="3">
        <v>47725</v>
      </c>
      <c r="N295" s="3">
        <f>SUM(K295:M295)</f>
        <v>259562</v>
      </c>
      <c r="O295" s="3">
        <v>564470</v>
      </c>
      <c r="P295" s="3">
        <v>83631</v>
      </c>
      <c r="Q295" s="7">
        <f t="shared" si="4"/>
        <v>0.14815844951901783</v>
      </c>
      <c r="R295" s="3">
        <f>P295/B295</f>
        <v>819.91176470588232</v>
      </c>
    </row>
    <row r="296" spans="2:18">
      <c r="B296">
        <v>44</v>
      </c>
      <c r="C296" t="s">
        <v>451</v>
      </c>
      <c r="D296" t="s">
        <v>452</v>
      </c>
      <c r="F296">
        <v>2</v>
      </c>
      <c r="G296">
        <v>1</v>
      </c>
      <c r="H296">
        <f>SUM(F296:G296)</f>
        <v>3</v>
      </c>
      <c r="I296">
        <v>1</v>
      </c>
      <c r="J296">
        <f>H296+I296</f>
        <v>4</v>
      </c>
      <c r="K296" s="3">
        <v>0</v>
      </c>
      <c r="M296" s="3">
        <v>58200</v>
      </c>
      <c r="N296" s="3">
        <f>SUM(K296:M296)</f>
        <v>58200</v>
      </c>
      <c r="O296" s="3">
        <v>204887</v>
      </c>
      <c r="P296" s="3">
        <v>19172</v>
      </c>
      <c r="Q296" s="7">
        <f t="shared" si="4"/>
        <v>9.3573530775500638E-2</v>
      </c>
      <c r="R296" s="3">
        <f>P296/B296</f>
        <v>435.72727272727275</v>
      </c>
    </row>
    <row r="297" spans="2:18">
      <c r="B297">
        <v>482</v>
      </c>
      <c r="C297" t="s">
        <v>455</v>
      </c>
      <c r="D297" t="s">
        <v>456</v>
      </c>
      <c r="F297">
        <v>13</v>
      </c>
      <c r="G297">
        <v>4</v>
      </c>
      <c r="H297">
        <f>SUM(F297:G297)</f>
        <v>17</v>
      </c>
      <c r="I297">
        <v>0</v>
      </c>
      <c r="J297">
        <f>H297+I297</f>
        <v>17</v>
      </c>
      <c r="K297" s="3">
        <v>739139</v>
      </c>
      <c r="L297" s="3">
        <v>68516</v>
      </c>
      <c r="M297" s="3">
        <v>0</v>
      </c>
      <c r="N297" s="3">
        <f>SUM(K297:M297)</f>
        <v>807655</v>
      </c>
      <c r="O297" s="3">
        <v>1421020</v>
      </c>
      <c r="P297" s="3">
        <v>440362</v>
      </c>
      <c r="Q297" s="7">
        <f t="shared" si="4"/>
        <v>0.30989148639709502</v>
      </c>
      <c r="R297" s="3">
        <f>P297/B297</f>
        <v>913.61410788381738</v>
      </c>
    </row>
    <row r="298" spans="2:18">
      <c r="B298">
        <v>178</v>
      </c>
      <c r="C298" t="s">
        <v>457</v>
      </c>
      <c r="D298" t="s">
        <v>458</v>
      </c>
      <c r="F298">
        <v>1</v>
      </c>
      <c r="G298">
        <v>16</v>
      </c>
      <c r="H298">
        <f>SUM(F298:G298)</f>
        <v>17</v>
      </c>
      <c r="I298">
        <v>0</v>
      </c>
      <c r="J298">
        <f>H298+I298</f>
        <v>17</v>
      </c>
      <c r="K298" s="3">
        <v>37923</v>
      </c>
      <c r="M298" s="3">
        <v>763359</v>
      </c>
      <c r="N298" s="3">
        <f>SUM(K298:M298)</f>
        <v>801282</v>
      </c>
      <c r="O298" s="3">
        <v>1103566</v>
      </c>
      <c r="P298" s="3">
        <v>226157</v>
      </c>
      <c r="Q298" s="7">
        <f t="shared" si="4"/>
        <v>0.20493291746936748</v>
      </c>
      <c r="R298" s="3">
        <f>P298/B298</f>
        <v>1270.5449438202247</v>
      </c>
    </row>
    <row r="299" spans="2:18">
      <c r="B299">
        <v>54</v>
      </c>
      <c r="C299" t="s">
        <v>463</v>
      </c>
      <c r="D299" t="s">
        <v>464</v>
      </c>
      <c r="F299">
        <v>0</v>
      </c>
      <c r="G299">
        <v>4</v>
      </c>
      <c r="H299">
        <f>SUM(F299:G299)</f>
        <v>4</v>
      </c>
      <c r="I299">
        <v>0</v>
      </c>
      <c r="J299">
        <f>H299+I299</f>
        <v>4</v>
      </c>
      <c r="K299" s="3">
        <v>0</v>
      </c>
      <c r="M299" s="3">
        <v>142025</v>
      </c>
      <c r="N299" s="3">
        <f>SUM(K299:M299)</f>
        <v>142025</v>
      </c>
      <c r="O299" s="3">
        <v>338630</v>
      </c>
      <c r="P299" s="3">
        <v>92491</v>
      </c>
      <c r="Q299" s="7">
        <f t="shared" si="4"/>
        <v>0.27313291793402827</v>
      </c>
      <c r="R299" s="3">
        <f>P299/B299</f>
        <v>1712.7962962962963</v>
      </c>
    </row>
    <row r="300" spans="2:18">
      <c r="B300">
        <v>181</v>
      </c>
      <c r="C300" t="s">
        <v>465</v>
      </c>
      <c r="D300">
        <v>128704000</v>
      </c>
      <c r="F300">
        <v>3</v>
      </c>
      <c r="G300">
        <v>6</v>
      </c>
      <c r="H300">
        <f>SUM(F300:G300)</f>
        <v>9</v>
      </c>
      <c r="I300">
        <v>0</v>
      </c>
      <c r="J300">
        <f>H300+I300</f>
        <v>9</v>
      </c>
      <c r="K300" s="3">
        <v>109471</v>
      </c>
      <c r="L300" s="3">
        <v>5720</v>
      </c>
      <c r="M300" s="3">
        <v>212755</v>
      </c>
      <c r="N300" s="3">
        <f>SUM(K300:M300)</f>
        <v>327946</v>
      </c>
      <c r="O300" s="3">
        <v>693989</v>
      </c>
      <c r="P300" s="3">
        <v>196195</v>
      </c>
      <c r="Q300" s="7">
        <f t="shared" si="4"/>
        <v>0.28270621004079316</v>
      </c>
      <c r="R300" s="3">
        <f>P300/B300</f>
        <v>1083.9502762430939</v>
      </c>
    </row>
    <row r="301" spans="2:18">
      <c r="B301">
        <v>153</v>
      </c>
      <c r="C301" t="s">
        <v>466</v>
      </c>
      <c r="D301">
        <v>78230000</v>
      </c>
      <c r="F301">
        <v>5</v>
      </c>
      <c r="G301">
        <v>4</v>
      </c>
      <c r="H301">
        <f>SUM(F301:G301)</f>
        <v>9</v>
      </c>
      <c r="I301">
        <v>0</v>
      </c>
      <c r="J301">
        <f>H301+I301</f>
        <v>9</v>
      </c>
      <c r="K301" s="3">
        <v>190718</v>
      </c>
      <c r="M301" s="3">
        <v>151208</v>
      </c>
      <c r="N301" s="3">
        <f>SUM(K301:M301)</f>
        <v>341926</v>
      </c>
      <c r="O301" s="3">
        <v>756708</v>
      </c>
      <c r="P301" s="3">
        <v>181786</v>
      </c>
      <c r="Q301" s="7">
        <f t="shared" si="4"/>
        <v>0.24023269213487897</v>
      </c>
      <c r="R301" s="3">
        <f>P301/B301</f>
        <v>1188.1437908496732</v>
      </c>
    </row>
    <row r="302" spans="2:18">
      <c r="B302">
        <v>525</v>
      </c>
      <c r="C302" t="s">
        <v>467</v>
      </c>
      <c r="D302" t="s">
        <v>468</v>
      </c>
      <c r="F302">
        <v>7</v>
      </c>
      <c r="G302">
        <v>10</v>
      </c>
      <c r="H302">
        <f>SUM(F302:G302)</f>
        <v>17</v>
      </c>
      <c r="I302">
        <v>0</v>
      </c>
      <c r="J302">
        <f>H302+I302</f>
        <v>17</v>
      </c>
      <c r="K302" s="3">
        <v>330536</v>
      </c>
      <c r="L302" s="3">
        <v>61531</v>
      </c>
      <c r="M302" s="3">
        <v>419170</v>
      </c>
      <c r="N302" s="3">
        <f>SUM(K302:M302)</f>
        <v>811237</v>
      </c>
      <c r="O302" s="3">
        <v>1708823</v>
      </c>
      <c r="P302" s="3">
        <v>375650</v>
      </c>
      <c r="Q302" s="7">
        <f t="shared" si="4"/>
        <v>0.21982967223638727</v>
      </c>
      <c r="R302" s="3">
        <f>P302/B302</f>
        <v>715.52380952380952</v>
      </c>
    </row>
    <row r="303" spans="2:18">
      <c r="B303">
        <v>132</v>
      </c>
      <c r="C303" t="s">
        <v>469</v>
      </c>
      <c r="D303" t="s">
        <v>470</v>
      </c>
      <c r="F303">
        <v>5</v>
      </c>
      <c r="G303">
        <v>3</v>
      </c>
      <c r="H303">
        <f>SUM(F303:G303)</f>
        <v>8</v>
      </c>
      <c r="I303">
        <v>0</v>
      </c>
      <c r="J303">
        <f>H303+I303</f>
        <v>8</v>
      </c>
      <c r="K303" s="3">
        <v>176928</v>
      </c>
      <c r="L303" s="3">
        <v>15294</v>
      </c>
      <c r="M303" s="3">
        <v>114374</v>
      </c>
      <c r="N303" s="3">
        <f>SUM(K303:M303)</f>
        <v>306596</v>
      </c>
      <c r="O303" s="3">
        <v>565590</v>
      </c>
      <c r="P303" s="3">
        <v>158923</v>
      </c>
      <c r="Q303" s="7">
        <f t="shared" si="4"/>
        <v>0.28098622677204338</v>
      </c>
      <c r="R303" s="3">
        <f>P303/B303</f>
        <v>1203.9621212121212</v>
      </c>
    </row>
    <row r="304" spans="2:18">
      <c r="B304">
        <v>227</v>
      </c>
      <c r="C304" t="s">
        <v>471</v>
      </c>
      <c r="D304" t="s">
        <v>472</v>
      </c>
      <c r="F304">
        <v>12</v>
      </c>
      <c r="G304">
        <v>1</v>
      </c>
      <c r="H304">
        <f>SUM(F304:G304)</f>
        <v>13</v>
      </c>
      <c r="I304">
        <v>0</v>
      </c>
      <c r="J304">
        <f>H304+I304</f>
        <v>13</v>
      </c>
      <c r="K304" s="3">
        <v>409141</v>
      </c>
      <c r="L304" s="3">
        <v>49027</v>
      </c>
      <c r="M304" s="3">
        <v>38635</v>
      </c>
      <c r="N304" s="3">
        <f>SUM(K304:M304)</f>
        <v>496803</v>
      </c>
      <c r="O304" s="3">
        <v>854703</v>
      </c>
      <c r="P304" s="3">
        <v>298774</v>
      </c>
      <c r="Q304" s="7">
        <f t="shared" si="4"/>
        <v>0.34956470259259648</v>
      </c>
      <c r="R304" s="3">
        <f>P304/B304</f>
        <v>1316.1850220264316</v>
      </c>
    </row>
    <row r="305" spans="2:18">
      <c r="B305">
        <v>220</v>
      </c>
      <c r="C305" t="s">
        <v>473</v>
      </c>
      <c r="D305" t="s">
        <v>474</v>
      </c>
      <c r="F305">
        <v>8</v>
      </c>
      <c r="G305">
        <v>4</v>
      </c>
      <c r="H305">
        <f>SUM(F305:G305)</f>
        <v>12</v>
      </c>
      <c r="I305">
        <v>0</v>
      </c>
      <c r="J305">
        <f>H305+I305</f>
        <v>12</v>
      </c>
      <c r="K305" s="3">
        <v>302056</v>
      </c>
      <c r="L305" s="3">
        <v>25935</v>
      </c>
      <c r="M305" s="3">
        <v>157624</v>
      </c>
      <c r="N305" s="3">
        <f>SUM(K305:M305)</f>
        <v>485615</v>
      </c>
      <c r="O305" s="3">
        <v>878681</v>
      </c>
      <c r="P305" s="3">
        <v>257001</v>
      </c>
      <c r="Q305" s="7">
        <f t="shared" si="4"/>
        <v>0.29248498601881684</v>
      </c>
      <c r="R305" s="3">
        <f>P305/B305</f>
        <v>1168.1863636363637</v>
      </c>
    </row>
    <row r="306" spans="2:18">
      <c r="B306">
        <v>427</v>
      </c>
      <c r="C306" t="s">
        <v>475</v>
      </c>
      <c r="D306" t="s">
        <v>476</v>
      </c>
      <c r="F306">
        <v>7</v>
      </c>
      <c r="G306">
        <v>9</v>
      </c>
      <c r="H306">
        <f>SUM(F306:G306)</f>
        <v>16</v>
      </c>
      <c r="I306">
        <v>0</v>
      </c>
      <c r="J306">
        <f>H306+I306</f>
        <v>16</v>
      </c>
      <c r="K306" s="3">
        <v>264395</v>
      </c>
      <c r="L306" s="3">
        <v>50506</v>
      </c>
      <c r="M306" s="3">
        <v>379148</v>
      </c>
      <c r="N306" s="3">
        <f>SUM(K306:M306)</f>
        <v>694049</v>
      </c>
      <c r="O306" s="3">
        <v>1467722</v>
      </c>
      <c r="P306" s="3">
        <v>400904</v>
      </c>
      <c r="Q306" s="7">
        <f t="shared" si="4"/>
        <v>0.27314709461328507</v>
      </c>
      <c r="R306" s="3">
        <f>P306/B306</f>
        <v>938.88524590163934</v>
      </c>
    </row>
    <row r="307" spans="2:18">
      <c r="B307">
        <v>339</v>
      </c>
      <c r="C307" t="s">
        <v>477</v>
      </c>
      <c r="D307" t="s">
        <v>478</v>
      </c>
      <c r="F307">
        <v>6</v>
      </c>
      <c r="G307">
        <v>8</v>
      </c>
      <c r="H307">
        <f>SUM(F307:G307)</f>
        <v>14</v>
      </c>
      <c r="I307">
        <v>0</v>
      </c>
      <c r="J307">
        <f>H307+I307</f>
        <v>14</v>
      </c>
      <c r="K307" s="3">
        <v>214197</v>
      </c>
      <c r="L307" s="3">
        <v>48613</v>
      </c>
      <c r="M307" s="3">
        <v>305434</v>
      </c>
      <c r="N307" s="3">
        <f>SUM(K307:M307)</f>
        <v>568244</v>
      </c>
      <c r="O307" s="3">
        <v>1082088</v>
      </c>
      <c r="P307" s="3">
        <v>264360</v>
      </c>
      <c r="Q307" s="7">
        <f t="shared" si="4"/>
        <v>0.24430545390023731</v>
      </c>
      <c r="R307" s="3">
        <f>P307/B307</f>
        <v>779.82300884955748</v>
      </c>
    </row>
    <row r="308" spans="2:18">
      <c r="B308">
        <v>172</v>
      </c>
      <c r="C308" t="s">
        <v>479</v>
      </c>
      <c r="D308" t="s">
        <v>480</v>
      </c>
      <c r="F308">
        <v>0</v>
      </c>
      <c r="G308">
        <v>5</v>
      </c>
      <c r="H308">
        <f>SUM(F308:G308)</f>
        <v>5</v>
      </c>
      <c r="I308">
        <v>0</v>
      </c>
      <c r="J308">
        <f>H308+I308</f>
        <v>5</v>
      </c>
      <c r="K308" s="3">
        <v>12942</v>
      </c>
      <c r="M308" s="3">
        <v>216899</v>
      </c>
      <c r="N308" s="3">
        <f>SUM(K308:M308)</f>
        <v>229841</v>
      </c>
      <c r="O308" s="3">
        <v>711827</v>
      </c>
      <c r="P308" s="3">
        <v>169133</v>
      </c>
      <c r="Q308" s="7">
        <f t="shared" si="4"/>
        <v>0.23760408076681552</v>
      </c>
      <c r="R308" s="3">
        <f>P308/B308</f>
        <v>983.33139534883719</v>
      </c>
    </row>
    <row r="309" spans="2:18">
      <c r="B309">
        <v>282</v>
      </c>
      <c r="C309" t="s">
        <v>481</v>
      </c>
      <c r="D309" t="s">
        <v>482</v>
      </c>
      <c r="F309">
        <v>9</v>
      </c>
      <c r="G309">
        <v>5</v>
      </c>
      <c r="H309">
        <f>SUM(F309:G309)</f>
        <v>14</v>
      </c>
      <c r="I309">
        <v>0</v>
      </c>
      <c r="J309">
        <f>H309+I309</f>
        <v>14</v>
      </c>
      <c r="K309" s="3">
        <v>302017</v>
      </c>
      <c r="L309" s="3">
        <v>53940</v>
      </c>
      <c r="M309" s="3">
        <v>189702</v>
      </c>
      <c r="N309" s="3">
        <f>SUM(K309:M309)</f>
        <v>545659</v>
      </c>
      <c r="O309" s="3">
        <v>1010630</v>
      </c>
      <c r="P309" s="3">
        <v>244205</v>
      </c>
      <c r="Q309" s="7">
        <f t="shared" si="4"/>
        <v>0.2416364050146938</v>
      </c>
      <c r="R309" s="3">
        <f>P309/B309</f>
        <v>865.97517730496452</v>
      </c>
    </row>
    <row r="310" spans="2:18">
      <c r="B310">
        <v>178</v>
      </c>
      <c r="C310" t="s">
        <v>483</v>
      </c>
      <c r="D310" t="s">
        <v>484</v>
      </c>
      <c r="F310">
        <v>0</v>
      </c>
      <c r="G310">
        <v>6</v>
      </c>
      <c r="H310">
        <f>SUM(F310:G310)</f>
        <v>6</v>
      </c>
      <c r="I310">
        <v>0</v>
      </c>
      <c r="J310">
        <f>H310+I310</f>
        <v>6</v>
      </c>
      <c r="K310" s="3">
        <v>15021</v>
      </c>
      <c r="L310" s="3">
        <v>1750</v>
      </c>
      <c r="M310" s="3">
        <v>253970</v>
      </c>
      <c r="N310" s="3">
        <f>SUM(K310:M310)</f>
        <v>270741</v>
      </c>
      <c r="O310" s="3">
        <v>653730</v>
      </c>
      <c r="P310" s="3">
        <v>168151</v>
      </c>
      <c r="Q310" s="7">
        <f t="shared" si="4"/>
        <v>0.25721781163477275</v>
      </c>
      <c r="R310" s="3">
        <f>P310/B310</f>
        <v>944.66853932584274</v>
      </c>
    </row>
    <row r="311" spans="2:18">
      <c r="B311">
        <v>282</v>
      </c>
      <c r="C311" t="s">
        <v>485</v>
      </c>
      <c r="D311" t="s">
        <v>486</v>
      </c>
      <c r="F311">
        <v>2</v>
      </c>
      <c r="G311">
        <v>7</v>
      </c>
      <c r="H311">
        <f>SUM(F311:G311)</f>
        <v>9</v>
      </c>
      <c r="I311">
        <v>0</v>
      </c>
      <c r="J311">
        <f>H311+I311</f>
        <v>9</v>
      </c>
      <c r="K311" s="3">
        <v>103791</v>
      </c>
      <c r="L311" s="3">
        <v>15153</v>
      </c>
      <c r="M311" s="3">
        <v>314153</v>
      </c>
      <c r="N311" s="3">
        <f>SUM(K311:M311)</f>
        <v>433097</v>
      </c>
      <c r="O311" s="3">
        <v>984941</v>
      </c>
      <c r="P311" s="3">
        <v>249858</v>
      </c>
      <c r="Q311" s="7">
        <f t="shared" si="4"/>
        <v>0.25367813909665654</v>
      </c>
      <c r="R311" s="3">
        <f>P311/B311</f>
        <v>886.02127659574467</v>
      </c>
    </row>
    <row r="312" spans="2:18">
      <c r="B312">
        <v>57</v>
      </c>
      <c r="C312" t="s">
        <v>487</v>
      </c>
      <c r="D312" t="s">
        <v>488</v>
      </c>
      <c r="F312">
        <v>1</v>
      </c>
      <c r="G312">
        <v>1</v>
      </c>
      <c r="H312">
        <f>SUM(F312:G312)</f>
        <v>2</v>
      </c>
      <c r="I312">
        <v>0</v>
      </c>
      <c r="J312">
        <f>H312+I312</f>
        <v>2</v>
      </c>
      <c r="K312" s="3">
        <v>43055</v>
      </c>
      <c r="L312" s="3">
        <v>17438</v>
      </c>
      <c r="M312" s="3">
        <v>58266</v>
      </c>
      <c r="N312" s="3">
        <f>SUM(K312:M312)</f>
        <v>118759</v>
      </c>
      <c r="O312" s="3">
        <v>335994</v>
      </c>
      <c r="P312" s="3">
        <v>82492</v>
      </c>
      <c r="Q312" s="7">
        <f t="shared" si="4"/>
        <v>0.24551628898135086</v>
      </c>
      <c r="R312" s="3">
        <f>P312/B312</f>
        <v>1447.2280701754387</v>
      </c>
    </row>
    <row r="313" spans="2:18">
      <c r="B313">
        <v>225</v>
      </c>
      <c r="C313" t="s">
        <v>489</v>
      </c>
      <c r="D313" t="s">
        <v>490</v>
      </c>
      <c r="F313">
        <v>12</v>
      </c>
      <c r="G313">
        <v>3</v>
      </c>
      <c r="H313">
        <f>SUM(F313:G313)</f>
        <v>15</v>
      </c>
      <c r="I313">
        <v>0</v>
      </c>
      <c r="J313">
        <f>H313+I313</f>
        <v>15</v>
      </c>
      <c r="K313" s="3">
        <v>408691</v>
      </c>
      <c r="L313" s="3">
        <v>64400</v>
      </c>
      <c r="M313" s="3">
        <v>139939</v>
      </c>
      <c r="N313" s="3">
        <f>SUM(K313:M313)</f>
        <v>613030</v>
      </c>
      <c r="O313" s="3">
        <v>1042975</v>
      </c>
      <c r="P313" s="3">
        <v>274378</v>
      </c>
      <c r="Q313" s="7">
        <f t="shared" si="4"/>
        <v>0.26307246098899784</v>
      </c>
      <c r="R313" s="3">
        <f>P313/B313</f>
        <v>1219.4577777777777</v>
      </c>
    </row>
    <row r="314" spans="2:18">
      <c r="B314">
        <v>63</v>
      </c>
      <c r="C314" t="s">
        <v>491</v>
      </c>
      <c r="D314" t="s">
        <v>492</v>
      </c>
      <c r="F314">
        <v>2</v>
      </c>
      <c r="G314">
        <v>1</v>
      </c>
      <c r="H314">
        <f>SUM(F314:G314)</f>
        <v>3</v>
      </c>
      <c r="I314">
        <v>0</v>
      </c>
      <c r="J314">
        <f>H314+I314</f>
        <v>3</v>
      </c>
      <c r="K314" s="3">
        <v>53094</v>
      </c>
      <c r="L314" s="3">
        <v>14975</v>
      </c>
      <c r="M314" s="3">
        <v>28016</v>
      </c>
      <c r="N314" s="3">
        <f>SUM(K314:M314)</f>
        <v>96085</v>
      </c>
      <c r="O314" s="3">
        <v>171064</v>
      </c>
      <c r="P314" s="3">
        <v>30175</v>
      </c>
      <c r="Q314" s="7">
        <f t="shared" si="4"/>
        <v>0.17639596876023009</v>
      </c>
      <c r="R314" s="3">
        <f>P314/B314</f>
        <v>478.96825396825398</v>
      </c>
    </row>
    <row r="315" spans="2:18">
      <c r="B315">
        <v>30</v>
      </c>
      <c r="C315" t="s">
        <v>493</v>
      </c>
      <c r="D315" t="s">
        <v>494</v>
      </c>
      <c r="F315">
        <v>1</v>
      </c>
      <c r="H315">
        <f>SUM(F315:G315)</f>
        <v>1</v>
      </c>
      <c r="J315">
        <f>H315+I315</f>
        <v>1</v>
      </c>
      <c r="K315" s="3">
        <v>37097</v>
      </c>
      <c r="M315" s="3">
        <v>270</v>
      </c>
      <c r="N315" s="3">
        <f>SUM(K315:M315)</f>
        <v>37367</v>
      </c>
      <c r="O315" s="3">
        <v>67636</v>
      </c>
      <c r="P315" s="3">
        <v>6602</v>
      </c>
      <c r="Q315" s="7">
        <f t="shared" si="4"/>
        <v>9.7610739842687325E-2</v>
      </c>
      <c r="R315" s="3">
        <f>P315/B315</f>
        <v>220.06666666666666</v>
      </c>
    </row>
    <row r="316" spans="2:18">
      <c r="B316">
        <v>206</v>
      </c>
      <c r="C316" t="s">
        <v>495</v>
      </c>
      <c r="D316" t="s">
        <v>496</v>
      </c>
      <c r="F316">
        <v>15</v>
      </c>
      <c r="G316">
        <v>3</v>
      </c>
      <c r="H316">
        <f>SUM(F316:G316)</f>
        <v>18</v>
      </c>
      <c r="I316">
        <v>0</v>
      </c>
      <c r="J316">
        <f>H316+I316</f>
        <v>18</v>
      </c>
      <c r="K316" s="3">
        <v>1084939</v>
      </c>
      <c r="L316" s="3">
        <v>151073</v>
      </c>
      <c r="M316" s="3">
        <v>0</v>
      </c>
      <c r="N316" s="3">
        <f>SUM(K316:M316)</f>
        <v>1236012</v>
      </c>
      <c r="O316" s="3">
        <v>2036655</v>
      </c>
      <c r="P316" s="3">
        <v>481274</v>
      </c>
      <c r="Q316" s="7">
        <f t="shared" si="4"/>
        <v>0.23630609995310939</v>
      </c>
      <c r="R316" s="3">
        <f>P316/B316</f>
        <v>2336.2815533980583</v>
      </c>
    </row>
    <row r="317" spans="2:18">
      <c r="B317">
        <v>132</v>
      </c>
      <c r="C317" t="s">
        <v>499</v>
      </c>
      <c r="D317" t="s">
        <v>500</v>
      </c>
      <c r="F317">
        <v>0</v>
      </c>
      <c r="G317">
        <v>5</v>
      </c>
      <c r="H317">
        <f>SUM(F317:G317)</f>
        <v>5</v>
      </c>
      <c r="I317">
        <v>0</v>
      </c>
      <c r="J317">
        <f>H317+I317</f>
        <v>5</v>
      </c>
      <c r="K317" s="3">
        <v>0</v>
      </c>
      <c r="M317" s="3">
        <v>204191</v>
      </c>
      <c r="N317" s="3">
        <f>SUM(K317:M317)</f>
        <v>204191</v>
      </c>
      <c r="O317" s="3">
        <v>597332</v>
      </c>
      <c r="P317" s="3">
        <v>63265</v>
      </c>
      <c r="Q317" s="7">
        <f t="shared" si="4"/>
        <v>0.10591262480496608</v>
      </c>
      <c r="R317" s="3">
        <f>P317/B317</f>
        <v>479.280303030303</v>
      </c>
    </row>
    <row r="318" spans="2:18">
      <c r="B318">
        <v>116</v>
      </c>
      <c r="C318" t="s">
        <v>503</v>
      </c>
      <c r="D318" t="s">
        <v>504</v>
      </c>
      <c r="F318">
        <v>5</v>
      </c>
      <c r="G318">
        <v>3</v>
      </c>
      <c r="H318">
        <f>SUM(F318:G318)</f>
        <v>8</v>
      </c>
      <c r="I318">
        <v>0</v>
      </c>
      <c r="J318">
        <f>H318+I318</f>
        <v>8</v>
      </c>
      <c r="K318" s="3">
        <v>159000</v>
      </c>
      <c r="L318" s="3">
        <v>40000</v>
      </c>
      <c r="M318" s="3">
        <v>103880</v>
      </c>
      <c r="N318" s="3">
        <f>SUM(K318:M318)</f>
        <v>302880</v>
      </c>
      <c r="O318" s="3">
        <v>599256</v>
      </c>
      <c r="P318" s="3">
        <v>153407</v>
      </c>
      <c r="Q318" s="7">
        <f t="shared" si="4"/>
        <v>0.25599576808575969</v>
      </c>
      <c r="R318" s="3">
        <f>P318/B318</f>
        <v>1322.4741379310344</v>
      </c>
    </row>
    <row r="319" spans="2:18">
      <c r="B319">
        <v>696</v>
      </c>
      <c r="C319" t="s">
        <v>505</v>
      </c>
      <c r="D319">
        <v>78968000</v>
      </c>
      <c r="F319">
        <v>24</v>
      </c>
      <c r="G319">
        <v>15</v>
      </c>
      <c r="H319">
        <f>SUM(F319:G319)</f>
        <v>39</v>
      </c>
      <c r="I319">
        <v>1</v>
      </c>
      <c r="J319">
        <f>H319+I319</f>
        <v>40</v>
      </c>
      <c r="K319" s="3">
        <v>1057133</v>
      </c>
      <c r="L319" s="3">
        <v>64111</v>
      </c>
      <c r="M319" s="3">
        <v>791820</v>
      </c>
      <c r="N319" s="3">
        <f>SUM(K319:M319)</f>
        <v>1913064</v>
      </c>
      <c r="O319" s="3">
        <v>3098912</v>
      </c>
      <c r="P319" s="3">
        <v>353012</v>
      </c>
      <c r="Q319" s="7">
        <f t="shared" si="4"/>
        <v>0.11391481913652275</v>
      </c>
      <c r="R319" s="3">
        <f>P319/B319</f>
        <v>507.20114942528738</v>
      </c>
    </row>
    <row r="320" spans="2:18">
      <c r="B320">
        <v>723</v>
      </c>
      <c r="C320" t="s">
        <v>506</v>
      </c>
      <c r="D320" t="s">
        <v>507</v>
      </c>
      <c r="F320">
        <v>12</v>
      </c>
      <c r="G320">
        <v>24</v>
      </c>
      <c r="H320">
        <f>SUM(F320:G320)</f>
        <v>36</v>
      </c>
      <c r="I320">
        <v>0</v>
      </c>
      <c r="J320">
        <f>H320+I320</f>
        <v>36</v>
      </c>
      <c r="K320" s="3">
        <v>474669</v>
      </c>
      <c r="L320" s="3">
        <v>102277</v>
      </c>
      <c r="M320" s="3">
        <v>1122034</v>
      </c>
      <c r="N320" s="3">
        <f>SUM(K320:M320)</f>
        <v>1698980</v>
      </c>
      <c r="O320" s="3">
        <v>2687567</v>
      </c>
      <c r="P320" s="3">
        <v>303573</v>
      </c>
      <c r="Q320" s="7">
        <f t="shared" si="4"/>
        <v>0.11295457936490513</v>
      </c>
      <c r="R320" s="3">
        <f>P320/B320</f>
        <v>419.87966804979254</v>
      </c>
    </row>
    <row r="321" spans="2:18">
      <c r="B321">
        <v>355</v>
      </c>
      <c r="C321" t="s">
        <v>508</v>
      </c>
      <c r="D321" t="s">
        <v>509</v>
      </c>
      <c r="F321">
        <v>14</v>
      </c>
      <c r="G321">
        <v>7</v>
      </c>
      <c r="H321">
        <f>SUM(F321:G321)</f>
        <v>21</v>
      </c>
      <c r="I321">
        <v>1</v>
      </c>
      <c r="J321">
        <f>H321+I321</f>
        <v>22</v>
      </c>
      <c r="K321" s="3">
        <v>587760</v>
      </c>
      <c r="L321" s="3">
        <v>80808</v>
      </c>
      <c r="M321" s="3">
        <v>289658</v>
      </c>
      <c r="N321" s="3">
        <f>SUM(K321:M321)</f>
        <v>958226</v>
      </c>
      <c r="O321" s="3">
        <v>1476934</v>
      </c>
      <c r="P321" s="3">
        <v>155690</v>
      </c>
      <c r="Q321" s="7">
        <f t="shared" si="4"/>
        <v>0.10541432453989143</v>
      </c>
      <c r="R321" s="3">
        <f>P321/B321</f>
        <v>438.56338028169012</v>
      </c>
    </row>
    <row r="322" spans="2:18">
      <c r="B322">
        <v>173</v>
      </c>
      <c r="C322" t="s">
        <v>510</v>
      </c>
      <c r="D322" t="s">
        <v>511</v>
      </c>
      <c r="F322">
        <v>5</v>
      </c>
      <c r="G322">
        <v>3</v>
      </c>
      <c r="H322">
        <f>SUM(F322:G322)</f>
        <v>8</v>
      </c>
      <c r="I322">
        <v>0</v>
      </c>
      <c r="J322">
        <f>H322+I322</f>
        <v>8</v>
      </c>
      <c r="K322" s="3">
        <v>214945</v>
      </c>
      <c r="L322" s="3">
        <v>36912</v>
      </c>
      <c r="M322" s="3">
        <v>167565</v>
      </c>
      <c r="N322" s="3">
        <f>SUM(K322:M322)</f>
        <v>419422</v>
      </c>
      <c r="O322" s="3">
        <v>885500</v>
      </c>
      <c r="P322" s="3">
        <v>138741</v>
      </c>
      <c r="Q322" s="7">
        <f t="shared" si="4"/>
        <v>0.15668097120271032</v>
      </c>
      <c r="R322" s="3">
        <f>P322/B322</f>
        <v>801.97109826589599</v>
      </c>
    </row>
    <row r="323" spans="2:18">
      <c r="B323">
        <v>1252</v>
      </c>
      <c r="C323" t="s">
        <v>512</v>
      </c>
      <c r="D323" t="s">
        <v>513</v>
      </c>
      <c r="F323">
        <v>52</v>
      </c>
      <c r="H323">
        <f>SUM(F323:G323)</f>
        <v>52</v>
      </c>
      <c r="J323">
        <f>H323+I323</f>
        <v>52</v>
      </c>
      <c r="K323" s="3">
        <v>2819899.59</v>
      </c>
      <c r="L323" s="3">
        <v>127807.07</v>
      </c>
      <c r="M323" s="3">
        <v>0</v>
      </c>
      <c r="N323" s="3">
        <f>SUM(K323:M323)</f>
        <v>2947706.6599999997</v>
      </c>
      <c r="O323" s="3">
        <v>4264125</v>
      </c>
      <c r="P323" s="3">
        <v>727825</v>
      </c>
      <c r="Q323" s="7">
        <f t="shared" ref="Q323:Q386" si="5">P323/O323</f>
        <v>0.17068566235745902</v>
      </c>
      <c r="R323" s="3">
        <f>P323/B323</f>
        <v>581.32987220447285</v>
      </c>
    </row>
    <row r="324" spans="2:18">
      <c r="B324">
        <v>1082</v>
      </c>
      <c r="C324" t="s">
        <v>514</v>
      </c>
      <c r="D324" t="s">
        <v>515</v>
      </c>
      <c r="F324">
        <v>51</v>
      </c>
      <c r="H324">
        <f>SUM(F324:G324)</f>
        <v>51</v>
      </c>
      <c r="J324">
        <f>H324+I324</f>
        <v>51</v>
      </c>
      <c r="K324" s="3">
        <v>2694820</v>
      </c>
      <c r="L324" s="3">
        <v>44932</v>
      </c>
      <c r="M324" s="3">
        <v>0</v>
      </c>
      <c r="N324" s="3">
        <f>SUM(K324:M324)</f>
        <v>2739752</v>
      </c>
      <c r="O324" s="3">
        <v>3658458</v>
      </c>
      <c r="P324" s="3">
        <v>583711</v>
      </c>
      <c r="Q324" s="7">
        <f t="shared" si="5"/>
        <v>0.15955110049097188</v>
      </c>
      <c r="R324" s="3">
        <f>P324/B324</f>
        <v>539.4741219963031</v>
      </c>
    </row>
    <row r="325" spans="2:18">
      <c r="B325">
        <v>1199</v>
      </c>
      <c r="C325" t="s">
        <v>516</v>
      </c>
      <c r="D325">
        <v>78417000</v>
      </c>
      <c r="F325">
        <v>59</v>
      </c>
      <c r="G325">
        <v>13</v>
      </c>
      <c r="H325">
        <f>SUM(F325:G325)</f>
        <v>72</v>
      </c>
      <c r="J325">
        <f>H325+I325</f>
        <v>72</v>
      </c>
      <c r="K325" s="3">
        <v>2898922</v>
      </c>
      <c r="L325" s="3">
        <v>160920.76</v>
      </c>
      <c r="M325" s="3">
        <v>638745</v>
      </c>
      <c r="N325" s="3">
        <f>SUM(K325:M325)</f>
        <v>3698587.76</v>
      </c>
      <c r="O325" s="3">
        <v>4830758</v>
      </c>
      <c r="P325" s="3">
        <v>775970</v>
      </c>
      <c r="Q325" s="7">
        <f t="shared" si="5"/>
        <v>0.1606311059258195</v>
      </c>
      <c r="R325" s="3">
        <f>P325/B325</f>
        <v>647.18098415346117</v>
      </c>
    </row>
    <row r="326" spans="2:18">
      <c r="B326">
        <v>586</v>
      </c>
      <c r="C326" t="s">
        <v>517</v>
      </c>
      <c r="D326" t="s">
        <v>518</v>
      </c>
      <c r="F326">
        <v>37</v>
      </c>
      <c r="G326">
        <v>6</v>
      </c>
      <c r="H326">
        <f>SUM(F326:G326)</f>
        <v>43</v>
      </c>
      <c r="J326">
        <f>H326+I326</f>
        <v>43</v>
      </c>
      <c r="K326" s="3">
        <v>1653312</v>
      </c>
      <c r="L326" s="3">
        <v>117487</v>
      </c>
      <c r="M326" s="3">
        <v>268105</v>
      </c>
      <c r="N326" s="3">
        <f>SUM(K326:M326)</f>
        <v>2038904</v>
      </c>
      <c r="O326" s="3">
        <v>2898922</v>
      </c>
      <c r="P326" s="3">
        <v>423393</v>
      </c>
      <c r="Q326" s="7">
        <f t="shared" si="5"/>
        <v>0.14605187721504753</v>
      </c>
      <c r="R326" s="3">
        <f>P326/B326</f>
        <v>722.51365187713316</v>
      </c>
    </row>
    <row r="327" spans="2:18">
      <c r="B327">
        <v>999</v>
      </c>
      <c r="C327" t="s">
        <v>519</v>
      </c>
      <c r="D327" t="s">
        <v>520</v>
      </c>
      <c r="F327">
        <v>51</v>
      </c>
      <c r="H327">
        <f>SUM(F327:G327)</f>
        <v>51</v>
      </c>
      <c r="J327">
        <f>H327+I327</f>
        <v>51</v>
      </c>
      <c r="K327" s="3">
        <v>2771901</v>
      </c>
      <c r="L327" s="3">
        <v>153340</v>
      </c>
      <c r="M327" s="3">
        <v>0</v>
      </c>
      <c r="N327" s="3">
        <f>SUM(K327:M327)</f>
        <v>2925241</v>
      </c>
      <c r="O327" s="3">
        <v>4060081</v>
      </c>
      <c r="P327" s="3">
        <v>666181</v>
      </c>
      <c r="Q327" s="7">
        <f t="shared" si="5"/>
        <v>0.16408071661624485</v>
      </c>
      <c r="R327" s="3">
        <f>P327/B327</f>
        <v>666.8478478478479</v>
      </c>
    </row>
    <row r="328" spans="2:18">
      <c r="B328">
        <v>1124</v>
      </c>
      <c r="C328" t="s">
        <v>521</v>
      </c>
      <c r="D328">
        <v>78408000</v>
      </c>
      <c r="F328">
        <v>56</v>
      </c>
      <c r="H328">
        <f>SUM(F328:G328)</f>
        <v>56</v>
      </c>
      <c r="J328">
        <f>H328+I328</f>
        <v>56</v>
      </c>
      <c r="K328" s="3">
        <v>2832135</v>
      </c>
      <c r="L328" s="3">
        <v>198838</v>
      </c>
      <c r="M328" s="3">
        <v>0</v>
      </c>
      <c r="N328" s="3">
        <f>SUM(K328:M328)</f>
        <v>3030973</v>
      </c>
      <c r="O328" s="3">
        <v>4062140</v>
      </c>
      <c r="P328" s="3">
        <v>751086</v>
      </c>
      <c r="Q328" s="7">
        <f t="shared" si="5"/>
        <v>0.18489909259651316</v>
      </c>
      <c r="R328" s="3">
        <f>P328/B328</f>
        <v>668.22597864768682</v>
      </c>
    </row>
    <row r="329" spans="2:18">
      <c r="B329">
        <v>1158</v>
      </c>
      <c r="C329" t="s">
        <v>522</v>
      </c>
      <c r="D329" t="s">
        <v>523</v>
      </c>
      <c r="F329">
        <v>52</v>
      </c>
      <c r="H329">
        <f>SUM(F329:G329)</f>
        <v>52</v>
      </c>
      <c r="J329">
        <f>H329+I329</f>
        <v>52</v>
      </c>
      <c r="K329" s="3">
        <v>2881799</v>
      </c>
      <c r="L329" s="3">
        <v>198181</v>
      </c>
      <c r="M329" s="3">
        <v>0</v>
      </c>
      <c r="N329" s="3">
        <f>SUM(K329:M329)</f>
        <v>3079980</v>
      </c>
      <c r="O329" s="3">
        <v>4319083</v>
      </c>
      <c r="P329" s="3">
        <v>720880</v>
      </c>
      <c r="Q329" s="7">
        <f t="shared" si="5"/>
        <v>0.16690579921710233</v>
      </c>
      <c r="R329" s="3">
        <f>P329/B329</f>
        <v>622.52158894645936</v>
      </c>
    </row>
    <row r="330" spans="2:18">
      <c r="B330">
        <v>758</v>
      </c>
      <c r="C330" t="s">
        <v>524</v>
      </c>
      <c r="D330">
        <v>78409000</v>
      </c>
      <c r="F330">
        <v>46</v>
      </c>
      <c r="G330">
        <v>6</v>
      </c>
      <c r="H330">
        <f>SUM(F330:G330)</f>
        <v>52</v>
      </c>
      <c r="J330">
        <f>H330+I330</f>
        <v>52</v>
      </c>
      <c r="K330" s="3">
        <v>2136528</v>
      </c>
      <c r="L330" s="3">
        <v>144628.47</v>
      </c>
      <c r="M330" s="3">
        <v>278678</v>
      </c>
      <c r="N330" s="3">
        <f>SUM(K330:M330)</f>
        <v>2559834.4700000002</v>
      </c>
      <c r="O330" s="3">
        <v>3653759</v>
      </c>
      <c r="P330" s="3">
        <v>600446</v>
      </c>
      <c r="Q330" s="7">
        <f t="shared" si="5"/>
        <v>0.16433650933189628</v>
      </c>
      <c r="R330" s="3">
        <f>P330/B330</f>
        <v>792.14511873350921</v>
      </c>
    </row>
    <row r="331" spans="2:18">
      <c r="B331">
        <v>1170</v>
      </c>
      <c r="C331" t="s">
        <v>525</v>
      </c>
      <c r="D331" t="s">
        <v>526</v>
      </c>
      <c r="F331">
        <v>54</v>
      </c>
      <c r="H331">
        <f>SUM(F331:G331)</f>
        <v>54</v>
      </c>
      <c r="J331">
        <f>H331+I331</f>
        <v>54</v>
      </c>
      <c r="K331" s="3">
        <v>2919100.39</v>
      </c>
      <c r="L331" s="3">
        <v>146180</v>
      </c>
      <c r="M331" s="3">
        <v>0</v>
      </c>
      <c r="N331" s="3">
        <f>SUM(K331:M331)</f>
        <v>3065280.39</v>
      </c>
      <c r="O331" s="3">
        <v>4190353</v>
      </c>
      <c r="P331" s="3">
        <v>679578</v>
      </c>
      <c r="Q331" s="7">
        <f t="shared" si="5"/>
        <v>0.1621767903563256</v>
      </c>
      <c r="R331" s="3">
        <f>P331/B331</f>
        <v>580.83589743589744</v>
      </c>
    </row>
    <row r="332" spans="2:18">
      <c r="B332">
        <v>588</v>
      </c>
      <c r="C332" t="s">
        <v>527</v>
      </c>
      <c r="D332">
        <v>78407000</v>
      </c>
      <c r="F332">
        <v>33</v>
      </c>
      <c r="G332">
        <v>9</v>
      </c>
      <c r="H332">
        <f>SUM(F332:G332)</f>
        <v>42</v>
      </c>
      <c r="J332">
        <f>H332+I332</f>
        <v>42</v>
      </c>
      <c r="K332" s="3">
        <v>1518235</v>
      </c>
      <c r="L332" s="3">
        <v>4258</v>
      </c>
      <c r="M332" s="3">
        <v>414064</v>
      </c>
      <c r="N332" s="3">
        <f>SUM(K332:M332)</f>
        <v>1936557</v>
      </c>
      <c r="O332" s="3">
        <v>2726302</v>
      </c>
      <c r="P332" s="3">
        <v>479451</v>
      </c>
      <c r="Q332" s="7">
        <f t="shared" si="5"/>
        <v>0.17586129489689697</v>
      </c>
      <c r="R332" s="3">
        <f>P332/B332</f>
        <v>815.39285714285711</v>
      </c>
    </row>
    <row r="333" spans="2:18">
      <c r="B333">
        <v>1145</v>
      </c>
      <c r="C333" t="s">
        <v>528</v>
      </c>
      <c r="D333" t="s">
        <v>529</v>
      </c>
      <c r="F333">
        <v>59</v>
      </c>
      <c r="H333">
        <f>SUM(F333:G333)</f>
        <v>59</v>
      </c>
      <c r="J333">
        <f>H333+I333</f>
        <v>59</v>
      </c>
      <c r="K333" s="3">
        <v>2571607</v>
      </c>
      <c r="L333" s="3">
        <v>126801</v>
      </c>
      <c r="M333" s="3">
        <v>0</v>
      </c>
      <c r="N333" s="3">
        <f>SUM(K333:M333)</f>
        <v>2698408</v>
      </c>
      <c r="O333" s="3">
        <v>3624196</v>
      </c>
      <c r="P333" s="3">
        <v>591843</v>
      </c>
      <c r="Q333" s="7">
        <f t="shared" si="5"/>
        <v>0.16330325401827053</v>
      </c>
      <c r="R333" s="3">
        <f>P333/B333</f>
        <v>516.89344978165934</v>
      </c>
    </row>
    <row r="334" spans="2:18">
      <c r="B334">
        <v>1153</v>
      </c>
      <c r="C334" t="s">
        <v>530</v>
      </c>
      <c r="D334" t="s">
        <v>531</v>
      </c>
      <c r="F334">
        <v>54</v>
      </c>
      <c r="H334">
        <f>SUM(F334:G334)</f>
        <v>54</v>
      </c>
      <c r="J334">
        <f>H334+I334</f>
        <v>54</v>
      </c>
      <c r="K334" s="3">
        <v>3027323.28</v>
      </c>
      <c r="L334" s="3">
        <v>257028.62</v>
      </c>
      <c r="M334" s="3">
        <v>0</v>
      </c>
      <c r="N334" s="3">
        <f>SUM(K334:M334)</f>
        <v>3284351.9</v>
      </c>
      <c r="O334" s="3">
        <v>4329828</v>
      </c>
      <c r="P334" s="3">
        <v>680127</v>
      </c>
      <c r="Q334" s="7">
        <f t="shared" si="5"/>
        <v>0.15707944980724409</v>
      </c>
      <c r="R334" s="3">
        <f>P334/B334</f>
        <v>589.87597571552476</v>
      </c>
    </row>
    <row r="335" spans="2:18">
      <c r="B335">
        <v>1803</v>
      </c>
      <c r="C335" t="s">
        <v>532</v>
      </c>
      <c r="D335" t="s">
        <v>533</v>
      </c>
      <c r="F335">
        <v>82</v>
      </c>
      <c r="H335">
        <f>SUM(F335:G335)</f>
        <v>82</v>
      </c>
      <c r="J335">
        <f>H335+I335</f>
        <v>82</v>
      </c>
      <c r="K335" s="3">
        <v>4262087</v>
      </c>
      <c r="L335" s="3">
        <v>186791</v>
      </c>
      <c r="M335" s="3">
        <v>0</v>
      </c>
      <c r="N335" s="3">
        <f>SUM(K335:M335)</f>
        <v>4448878</v>
      </c>
      <c r="O335" s="3">
        <v>6154745</v>
      </c>
      <c r="P335" s="3">
        <v>1064201</v>
      </c>
      <c r="Q335" s="7">
        <f t="shared" si="5"/>
        <v>0.17290740721183412</v>
      </c>
      <c r="R335" s="3">
        <f>P335/B335</f>
        <v>590.23904603438712</v>
      </c>
    </row>
    <row r="336" spans="2:18">
      <c r="B336">
        <v>1148</v>
      </c>
      <c r="C336" t="s">
        <v>534</v>
      </c>
      <c r="D336" t="s">
        <v>535</v>
      </c>
      <c r="F336">
        <v>56</v>
      </c>
      <c r="H336">
        <f>SUM(F336:G336)</f>
        <v>56</v>
      </c>
      <c r="J336">
        <f>H336+I336</f>
        <v>56</v>
      </c>
      <c r="K336" s="3">
        <v>2651588</v>
      </c>
      <c r="L336" s="3">
        <v>156734</v>
      </c>
      <c r="M336" s="3">
        <v>0</v>
      </c>
      <c r="N336" s="3">
        <f>SUM(K336:M336)</f>
        <v>2808322</v>
      </c>
      <c r="O336" s="3">
        <v>3814063</v>
      </c>
      <c r="P336" s="3">
        <v>624909</v>
      </c>
      <c r="Q336" s="7">
        <f t="shared" si="5"/>
        <v>0.16384338696030978</v>
      </c>
      <c r="R336" s="3">
        <f>P336/B336</f>
        <v>544.34581881533097</v>
      </c>
    </row>
    <row r="337" spans="2:18">
      <c r="B337">
        <v>2849</v>
      </c>
      <c r="C337" t="s">
        <v>536</v>
      </c>
      <c r="D337" t="s">
        <v>537</v>
      </c>
      <c r="F337">
        <v>97</v>
      </c>
      <c r="G337">
        <v>67</v>
      </c>
      <c r="H337">
        <f>SUM(F337:G337)</f>
        <v>164</v>
      </c>
      <c r="I337">
        <v>0</v>
      </c>
      <c r="J337">
        <f>H337+I337</f>
        <v>164</v>
      </c>
      <c r="K337" s="3">
        <v>3077732</v>
      </c>
      <c r="L337" s="3">
        <v>465420</v>
      </c>
      <c r="M337" s="3">
        <v>3341314</v>
      </c>
      <c r="N337" s="3">
        <f>SUM(K337:M337)</f>
        <v>6884466</v>
      </c>
      <c r="O337" s="3">
        <v>10025610</v>
      </c>
      <c r="P337" s="3">
        <v>1529695</v>
      </c>
      <c r="Q337" s="7">
        <f t="shared" si="5"/>
        <v>0.15257874583192443</v>
      </c>
      <c r="R337" s="3">
        <f>P337/B337</f>
        <v>536.92348192348197</v>
      </c>
    </row>
    <row r="338" spans="2:18">
      <c r="B338">
        <v>543</v>
      </c>
      <c r="C338" t="s">
        <v>540</v>
      </c>
      <c r="D338" t="s">
        <v>541</v>
      </c>
      <c r="F338">
        <v>20</v>
      </c>
      <c r="G338">
        <v>14</v>
      </c>
      <c r="H338">
        <f>SUM(F338:G338)</f>
        <v>34</v>
      </c>
      <c r="J338">
        <f>H338+I338</f>
        <v>34</v>
      </c>
      <c r="K338" s="3">
        <v>801480</v>
      </c>
      <c r="M338" s="3">
        <v>506738</v>
      </c>
      <c r="N338" s="3">
        <f>SUM(K338:M338)</f>
        <v>1308218</v>
      </c>
      <c r="O338" s="3">
        <v>1945354</v>
      </c>
      <c r="P338" s="3">
        <v>239746</v>
      </c>
      <c r="Q338" s="7">
        <f t="shared" si="5"/>
        <v>0.12324029456849499</v>
      </c>
      <c r="R338" s="3">
        <f>P338/B338</f>
        <v>441.52117863720076</v>
      </c>
    </row>
    <row r="339" spans="2:18">
      <c r="B339">
        <v>18</v>
      </c>
      <c r="C339" t="s">
        <v>542</v>
      </c>
      <c r="D339" t="s">
        <v>543</v>
      </c>
      <c r="F339">
        <v>1</v>
      </c>
      <c r="G339">
        <v>1</v>
      </c>
      <c r="H339">
        <f>SUM(F339:G339)</f>
        <v>2</v>
      </c>
      <c r="I339">
        <v>0</v>
      </c>
      <c r="J339">
        <f>H339+I339</f>
        <v>2</v>
      </c>
      <c r="K339" s="3">
        <v>17108</v>
      </c>
      <c r="L339" s="3">
        <v>25192</v>
      </c>
      <c r="M339" s="3">
        <v>5346</v>
      </c>
      <c r="N339" s="3">
        <f>SUM(K339:M339)</f>
        <v>47646</v>
      </c>
      <c r="O339" s="3">
        <v>65381</v>
      </c>
      <c r="P339" s="3">
        <v>5226</v>
      </c>
      <c r="Q339" s="7">
        <f t="shared" si="5"/>
        <v>7.9931478564108843E-2</v>
      </c>
      <c r="R339" s="3">
        <f>P339/B339</f>
        <v>290.33333333333331</v>
      </c>
    </row>
    <row r="340" spans="2:18">
      <c r="B340">
        <v>204</v>
      </c>
      <c r="C340" t="s">
        <v>544</v>
      </c>
      <c r="D340" t="s">
        <v>545</v>
      </c>
      <c r="F340">
        <v>7</v>
      </c>
      <c r="G340">
        <v>11</v>
      </c>
      <c r="H340">
        <f>SUM(F340:G340)</f>
        <v>18</v>
      </c>
      <c r="I340">
        <v>0</v>
      </c>
      <c r="J340">
        <f>H340+I340</f>
        <v>18</v>
      </c>
      <c r="K340" s="3">
        <v>233176</v>
      </c>
      <c r="L340" s="3">
        <v>66687</v>
      </c>
      <c r="M340" s="3">
        <v>796158</v>
      </c>
      <c r="N340" s="3">
        <f>SUM(K340:M340)</f>
        <v>1096021</v>
      </c>
      <c r="O340" s="3">
        <v>1286093</v>
      </c>
      <c r="P340" s="3">
        <v>144862</v>
      </c>
      <c r="Q340" s="7">
        <f t="shared" si="5"/>
        <v>0.1126372665118308</v>
      </c>
      <c r="R340" s="3">
        <f>P340/B340</f>
        <v>710.10784313725492</v>
      </c>
    </row>
    <row r="341" spans="2:18">
      <c r="B341">
        <v>454</v>
      </c>
      <c r="C341" t="s">
        <v>546</v>
      </c>
      <c r="D341" t="s">
        <v>547</v>
      </c>
      <c r="F341">
        <v>19</v>
      </c>
      <c r="H341">
        <f>SUM(F341:G341)</f>
        <v>19</v>
      </c>
      <c r="J341">
        <f>H341+I341</f>
        <v>19</v>
      </c>
      <c r="K341" s="3">
        <v>872366</v>
      </c>
      <c r="M341" s="3">
        <v>0</v>
      </c>
      <c r="N341" s="3">
        <f>SUM(K341:M341)</f>
        <v>872366</v>
      </c>
      <c r="O341" s="3">
        <v>1670896</v>
      </c>
      <c r="P341" s="3">
        <v>211158</v>
      </c>
      <c r="Q341" s="7">
        <f t="shared" si="5"/>
        <v>0.12637411305072249</v>
      </c>
      <c r="R341" s="3">
        <f>P341/B341</f>
        <v>465.10572687224669</v>
      </c>
    </row>
    <row r="342" spans="2:18">
      <c r="B342">
        <v>253</v>
      </c>
      <c r="C342" t="s">
        <v>548</v>
      </c>
      <c r="D342" t="s">
        <v>549</v>
      </c>
      <c r="F342">
        <v>6</v>
      </c>
      <c r="G342">
        <v>7</v>
      </c>
      <c r="H342">
        <f>SUM(F342:G342)</f>
        <v>13</v>
      </c>
      <c r="J342">
        <f>H342+I342</f>
        <v>13</v>
      </c>
      <c r="K342" s="3">
        <v>316409</v>
      </c>
      <c r="M342" s="3">
        <v>471220</v>
      </c>
      <c r="N342" s="3">
        <f>SUM(K342:M342)</f>
        <v>787629</v>
      </c>
      <c r="O342" s="3">
        <v>1429998</v>
      </c>
      <c r="P342" s="3">
        <v>489599</v>
      </c>
      <c r="Q342" s="7">
        <f t="shared" si="5"/>
        <v>0.34237740192643629</v>
      </c>
      <c r="R342" s="3">
        <f>P342/B342</f>
        <v>1935.1739130434783</v>
      </c>
    </row>
    <row r="343" spans="2:18">
      <c r="B343">
        <v>663</v>
      </c>
      <c r="C343" t="s">
        <v>554</v>
      </c>
      <c r="D343" t="s">
        <v>555</v>
      </c>
      <c r="F343">
        <v>8</v>
      </c>
      <c r="G343">
        <v>22</v>
      </c>
      <c r="H343">
        <f>SUM(F343:G343)</f>
        <v>30</v>
      </c>
      <c r="I343">
        <v>0</v>
      </c>
      <c r="J343">
        <f>H343+I343</f>
        <v>30</v>
      </c>
      <c r="K343" s="3">
        <v>404937</v>
      </c>
      <c r="L343" s="3">
        <v>46222</v>
      </c>
      <c r="M343" s="3">
        <v>1064544</v>
      </c>
      <c r="N343" s="3">
        <f>SUM(K343:M343)</f>
        <v>1515703</v>
      </c>
      <c r="O343" s="3">
        <v>2481441</v>
      </c>
      <c r="P343" s="3">
        <v>367519</v>
      </c>
      <c r="Q343" s="7">
        <f t="shared" si="5"/>
        <v>0.14810708777682</v>
      </c>
      <c r="R343" s="3">
        <f>P343/B343</f>
        <v>554.32730015082961</v>
      </c>
    </row>
    <row r="344" spans="2:18">
      <c r="B344">
        <v>184</v>
      </c>
      <c r="C344" t="s">
        <v>556</v>
      </c>
      <c r="D344" t="s">
        <v>557</v>
      </c>
      <c r="F344">
        <v>9</v>
      </c>
      <c r="H344">
        <f>SUM(F344:G344)</f>
        <v>9</v>
      </c>
      <c r="J344">
        <f>H344+I344</f>
        <v>9</v>
      </c>
      <c r="K344" s="3">
        <v>440777</v>
      </c>
      <c r="L344" s="3">
        <v>6023</v>
      </c>
      <c r="M344" s="3">
        <v>0</v>
      </c>
      <c r="N344" s="3">
        <f>SUM(K344:M344)</f>
        <v>446800</v>
      </c>
      <c r="O344" s="3">
        <v>769461</v>
      </c>
      <c r="P344" s="3">
        <v>245597</v>
      </c>
      <c r="Q344" s="7">
        <f t="shared" si="5"/>
        <v>0.31918056925562177</v>
      </c>
      <c r="R344" s="3">
        <f>P344/B344</f>
        <v>1334.766304347826</v>
      </c>
    </row>
    <row r="345" spans="2:18">
      <c r="B345">
        <v>100</v>
      </c>
      <c r="C345" t="s">
        <v>562</v>
      </c>
      <c r="D345" t="s">
        <v>563</v>
      </c>
      <c r="F345">
        <v>5</v>
      </c>
      <c r="G345">
        <v>1</v>
      </c>
      <c r="H345">
        <f>SUM(F345:G345)</f>
        <v>6</v>
      </c>
      <c r="I345">
        <v>0</v>
      </c>
      <c r="J345">
        <f>H345+I345</f>
        <v>6</v>
      </c>
      <c r="K345" s="3">
        <v>264201</v>
      </c>
      <c r="M345" s="3">
        <v>46742</v>
      </c>
      <c r="N345" s="3">
        <f>SUM(K345:M345)</f>
        <v>310943</v>
      </c>
      <c r="O345" s="3">
        <v>711710</v>
      </c>
      <c r="P345" s="3">
        <v>88812</v>
      </c>
      <c r="Q345" s="7">
        <f t="shared" si="5"/>
        <v>0.12478678113276474</v>
      </c>
      <c r="R345" s="3">
        <f>P345/B345</f>
        <v>888.12</v>
      </c>
    </row>
    <row r="346" spans="2:18">
      <c r="B346">
        <v>163</v>
      </c>
      <c r="C346" t="s">
        <v>564</v>
      </c>
      <c r="D346" t="s">
        <v>565</v>
      </c>
      <c r="F346">
        <v>13</v>
      </c>
      <c r="H346">
        <f>SUM(F346:G346)</f>
        <v>13</v>
      </c>
      <c r="J346">
        <f>H346+I346</f>
        <v>13</v>
      </c>
      <c r="K346" s="3">
        <v>490738</v>
      </c>
      <c r="L346" s="3">
        <v>51875</v>
      </c>
      <c r="M346" s="3">
        <v>0</v>
      </c>
      <c r="N346" s="3">
        <f>SUM(K346:M346)</f>
        <v>542613</v>
      </c>
      <c r="O346" s="3">
        <v>1012286</v>
      </c>
      <c r="P346" s="3">
        <v>199128</v>
      </c>
      <c r="Q346" s="7">
        <f t="shared" si="5"/>
        <v>0.19671120612159015</v>
      </c>
      <c r="R346" s="3">
        <f>P346/B346</f>
        <v>1221.6441717791411</v>
      </c>
    </row>
    <row r="347" spans="2:18">
      <c r="B347">
        <v>149</v>
      </c>
      <c r="C347" t="s">
        <v>572</v>
      </c>
      <c r="D347" t="s">
        <v>573</v>
      </c>
      <c r="F347">
        <v>12</v>
      </c>
      <c r="G347">
        <v>1</v>
      </c>
      <c r="H347">
        <f>SUM(F347:G347)</f>
        <v>13</v>
      </c>
      <c r="I347">
        <v>0</v>
      </c>
      <c r="J347">
        <f>H347+I347</f>
        <v>13</v>
      </c>
      <c r="K347" s="3">
        <v>498222</v>
      </c>
      <c r="L347" s="3">
        <v>53000</v>
      </c>
      <c r="M347" s="3">
        <v>0</v>
      </c>
      <c r="N347" s="3">
        <f>SUM(K347:M347)</f>
        <v>551222</v>
      </c>
      <c r="O347" s="3">
        <v>1055078</v>
      </c>
      <c r="P347" s="3">
        <v>141882</v>
      </c>
      <c r="Q347" s="7">
        <f t="shared" si="5"/>
        <v>0.13447536580233879</v>
      </c>
      <c r="R347" s="3">
        <f>P347/B347</f>
        <v>952.22818791946304</v>
      </c>
    </row>
    <row r="348" spans="2:18">
      <c r="B348">
        <v>272</v>
      </c>
      <c r="C348" t="s">
        <v>574</v>
      </c>
      <c r="D348" t="s">
        <v>575</v>
      </c>
      <c r="F348">
        <v>11</v>
      </c>
      <c r="G348">
        <v>3</v>
      </c>
      <c r="H348">
        <f>SUM(F348:G348)</f>
        <v>14</v>
      </c>
      <c r="I348">
        <v>1</v>
      </c>
      <c r="J348">
        <f>H348+I348</f>
        <v>15</v>
      </c>
      <c r="K348" s="3">
        <v>0</v>
      </c>
      <c r="M348" s="3">
        <v>0</v>
      </c>
      <c r="N348" s="3">
        <f>SUM(K348:M348)</f>
        <v>0</v>
      </c>
      <c r="O348" s="3">
        <v>0</v>
      </c>
      <c r="P348" s="3">
        <v>8151</v>
      </c>
      <c r="Q348" s="7"/>
      <c r="R348" s="3">
        <f>P348/B348</f>
        <v>29.966911764705884</v>
      </c>
    </row>
    <row r="349" spans="2:18">
      <c r="B349">
        <v>423</v>
      </c>
      <c r="C349" t="s">
        <v>576</v>
      </c>
      <c r="D349" t="s">
        <v>577</v>
      </c>
      <c r="F349">
        <v>9</v>
      </c>
      <c r="G349">
        <v>21</v>
      </c>
      <c r="H349">
        <f>SUM(F349:G349)</f>
        <v>30</v>
      </c>
      <c r="I349">
        <v>0</v>
      </c>
      <c r="J349">
        <f>H349+I349</f>
        <v>30</v>
      </c>
      <c r="K349" s="3">
        <v>446532</v>
      </c>
      <c r="L349" s="3">
        <v>66852</v>
      </c>
      <c r="M349" s="3">
        <v>775623</v>
      </c>
      <c r="N349" s="3">
        <f>SUM(K349:M349)</f>
        <v>1289007</v>
      </c>
      <c r="O349" s="3">
        <v>2778795</v>
      </c>
      <c r="P349" s="3">
        <v>275490</v>
      </c>
      <c r="Q349" s="7">
        <f t="shared" si="5"/>
        <v>9.9140094897248621E-2</v>
      </c>
      <c r="R349" s="3">
        <f>P349/B349</f>
        <v>651.27659574468089</v>
      </c>
    </row>
    <row r="350" spans="2:18">
      <c r="B350">
        <v>44</v>
      </c>
      <c r="C350" t="s">
        <v>578</v>
      </c>
      <c r="D350" t="s">
        <v>579</v>
      </c>
      <c r="F350">
        <v>0</v>
      </c>
      <c r="G350">
        <v>4</v>
      </c>
      <c r="H350">
        <f>SUM(F350:G350)</f>
        <v>4</v>
      </c>
      <c r="I350">
        <v>0</v>
      </c>
      <c r="J350">
        <f>H350+I350</f>
        <v>4</v>
      </c>
      <c r="K350" s="3">
        <v>0</v>
      </c>
      <c r="M350" s="3">
        <v>137882</v>
      </c>
      <c r="N350" s="3">
        <f>SUM(K350:M350)</f>
        <v>137882</v>
      </c>
      <c r="O350" s="3">
        <v>177611</v>
      </c>
      <c r="P350" s="3">
        <v>31418</v>
      </c>
      <c r="Q350" s="7">
        <f t="shared" si="5"/>
        <v>0.17689219699230341</v>
      </c>
      <c r="R350" s="3">
        <f>P350/B350</f>
        <v>714.0454545454545</v>
      </c>
    </row>
    <row r="351" spans="2:18">
      <c r="B351">
        <v>98</v>
      </c>
      <c r="C351" t="s">
        <v>580</v>
      </c>
      <c r="D351" t="s">
        <v>581</v>
      </c>
      <c r="F351">
        <v>0</v>
      </c>
      <c r="G351">
        <v>9</v>
      </c>
      <c r="H351">
        <f>SUM(F351:G351)</f>
        <v>9</v>
      </c>
      <c r="I351">
        <v>0</v>
      </c>
      <c r="J351">
        <f>H351+I351</f>
        <v>9</v>
      </c>
      <c r="M351" s="3">
        <v>295894</v>
      </c>
      <c r="N351" s="3">
        <f>SUM(K351:M351)</f>
        <v>295894</v>
      </c>
      <c r="O351" s="3">
        <v>408102</v>
      </c>
      <c r="P351" s="3">
        <v>41773</v>
      </c>
      <c r="Q351" s="7">
        <f t="shared" si="5"/>
        <v>0.10235921411803912</v>
      </c>
      <c r="R351" s="3">
        <f>P351/B351</f>
        <v>426.25510204081633</v>
      </c>
    </row>
    <row r="352" spans="2:18">
      <c r="B352">
        <v>457</v>
      </c>
      <c r="C352" t="s">
        <v>582</v>
      </c>
      <c r="D352" t="s">
        <v>583</v>
      </c>
      <c r="F352">
        <v>25</v>
      </c>
      <c r="G352">
        <v>0</v>
      </c>
      <c r="H352">
        <f>SUM(F352:G352)</f>
        <v>25</v>
      </c>
      <c r="I352">
        <v>0</v>
      </c>
      <c r="J352">
        <f>H352+I352</f>
        <v>25</v>
      </c>
      <c r="K352" s="3">
        <v>1099067</v>
      </c>
      <c r="M352" s="3">
        <v>0</v>
      </c>
      <c r="N352" s="3">
        <f>SUM(K352:M352)</f>
        <v>1099067</v>
      </c>
      <c r="O352" s="3">
        <v>1708701</v>
      </c>
      <c r="P352" s="3">
        <v>274723</v>
      </c>
      <c r="Q352" s="7">
        <f t="shared" si="5"/>
        <v>0.16077886066667019</v>
      </c>
      <c r="R352" s="3">
        <f>P352/B352</f>
        <v>601.14442013129099</v>
      </c>
    </row>
    <row r="353" spans="2:18">
      <c r="B353">
        <v>179</v>
      </c>
      <c r="C353" t="s">
        <v>588</v>
      </c>
      <c r="D353">
        <v>38751000</v>
      </c>
      <c r="F353">
        <v>7</v>
      </c>
      <c r="G353">
        <v>3</v>
      </c>
      <c r="H353">
        <f>SUM(F353:G353)</f>
        <v>10</v>
      </c>
      <c r="J353">
        <f>H353+I353</f>
        <v>10</v>
      </c>
      <c r="K353" s="3">
        <v>249088</v>
      </c>
      <c r="L353" s="3">
        <v>43174</v>
      </c>
      <c r="M353" s="3">
        <v>376771</v>
      </c>
      <c r="N353" s="3">
        <f>SUM(K353:M353)</f>
        <v>669033</v>
      </c>
      <c r="O353" s="3">
        <v>973782</v>
      </c>
      <c r="P353" s="3">
        <v>235331</v>
      </c>
      <c r="Q353" s="7">
        <f t="shared" si="5"/>
        <v>0.24166702609002835</v>
      </c>
      <c r="R353" s="3">
        <f>P353/B353</f>
        <v>1314.6983240223465</v>
      </c>
    </row>
    <row r="354" spans="2:18">
      <c r="B354">
        <v>152</v>
      </c>
      <c r="C354" t="s">
        <v>589</v>
      </c>
      <c r="D354" t="s">
        <v>590</v>
      </c>
      <c r="F354">
        <v>1</v>
      </c>
      <c r="G354">
        <v>8</v>
      </c>
      <c r="H354">
        <f>SUM(F354:G354)</f>
        <v>9</v>
      </c>
      <c r="J354">
        <f>H354+I354</f>
        <v>9</v>
      </c>
      <c r="L354" s="3">
        <v>36591</v>
      </c>
      <c r="M354" s="3">
        <v>392229</v>
      </c>
      <c r="N354" s="3">
        <f>SUM(K354:M354)</f>
        <v>428820</v>
      </c>
      <c r="O354" s="3">
        <v>948530</v>
      </c>
      <c r="P354" s="3">
        <v>110298</v>
      </c>
      <c r="Q354" s="7">
        <f t="shared" si="5"/>
        <v>0.11628309067715308</v>
      </c>
      <c r="R354" s="3">
        <f>P354/B354</f>
        <v>725.64473684210532</v>
      </c>
    </row>
    <row r="355" spans="2:18">
      <c r="B355">
        <v>230</v>
      </c>
      <c r="C355" t="s">
        <v>595</v>
      </c>
      <c r="D355" t="s">
        <v>596</v>
      </c>
      <c r="F355">
        <v>11</v>
      </c>
      <c r="G355">
        <v>2</v>
      </c>
      <c r="H355">
        <f>SUM(F355:G355)</f>
        <v>13</v>
      </c>
      <c r="J355">
        <f>H355+I355</f>
        <v>13</v>
      </c>
      <c r="K355" s="3">
        <v>253533</v>
      </c>
      <c r="L355" s="3">
        <v>35892</v>
      </c>
      <c r="M355" s="3">
        <v>414454</v>
      </c>
      <c r="N355" s="3">
        <f>SUM(K355:M355)</f>
        <v>703879</v>
      </c>
      <c r="O355" s="3">
        <v>1120793</v>
      </c>
      <c r="P355" s="3">
        <v>156518</v>
      </c>
      <c r="Q355" s="7">
        <f t="shared" si="5"/>
        <v>0.13964933756724035</v>
      </c>
      <c r="R355" s="3">
        <f>P355/B355</f>
        <v>680.5130434782609</v>
      </c>
    </row>
    <row r="356" spans="2:18">
      <c r="B356">
        <v>856</v>
      </c>
      <c r="C356" t="s">
        <v>597</v>
      </c>
      <c r="D356" t="s">
        <v>598</v>
      </c>
      <c r="F356">
        <v>29</v>
      </c>
      <c r="G356">
        <v>9</v>
      </c>
      <c r="H356">
        <f>SUM(F356:G356)</f>
        <v>38</v>
      </c>
      <c r="I356">
        <v>0</v>
      </c>
      <c r="J356">
        <f>H356+I356</f>
        <v>38</v>
      </c>
      <c r="K356" s="3">
        <v>1224425</v>
      </c>
      <c r="L356" s="3">
        <v>112530</v>
      </c>
      <c r="M356" s="3">
        <v>320869</v>
      </c>
      <c r="N356" s="3">
        <f>SUM(K356:M356)</f>
        <v>1657824</v>
      </c>
      <c r="O356" s="3">
        <v>3488993</v>
      </c>
      <c r="P356" s="3">
        <v>829104</v>
      </c>
      <c r="Q356" s="7">
        <f t="shared" si="5"/>
        <v>0.23763418269970735</v>
      </c>
      <c r="R356" s="3">
        <f>P356/B356</f>
        <v>968.57943925233644</v>
      </c>
    </row>
    <row r="357" spans="2:18">
      <c r="B357">
        <v>470</v>
      </c>
      <c r="C357" t="s">
        <v>599</v>
      </c>
      <c r="D357" t="s">
        <v>600</v>
      </c>
      <c r="F357">
        <v>12</v>
      </c>
      <c r="G357">
        <v>11</v>
      </c>
      <c r="H357">
        <f>SUM(F357:G357)</f>
        <v>23</v>
      </c>
      <c r="I357">
        <v>0</v>
      </c>
      <c r="J357">
        <f>H357+I357</f>
        <v>23</v>
      </c>
      <c r="K357" s="3">
        <v>490356</v>
      </c>
      <c r="L357" s="3">
        <v>79368</v>
      </c>
      <c r="M357" s="3">
        <v>345468</v>
      </c>
      <c r="N357" s="3">
        <f>SUM(K357:M357)</f>
        <v>915192</v>
      </c>
      <c r="O357" s="3">
        <v>1852107</v>
      </c>
      <c r="P357" s="3">
        <v>382604</v>
      </c>
      <c r="Q357" s="7">
        <f t="shared" si="5"/>
        <v>0.20657769772480747</v>
      </c>
      <c r="R357" s="3">
        <f>P357/B357</f>
        <v>814.05106382978727</v>
      </c>
    </row>
    <row r="358" spans="2:18">
      <c r="B358">
        <v>1554</v>
      </c>
      <c r="C358" t="s">
        <v>607</v>
      </c>
      <c r="D358" t="s">
        <v>608</v>
      </c>
      <c r="F358">
        <v>48</v>
      </c>
      <c r="G358">
        <v>10</v>
      </c>
      <c r="H358">
        <f>SUM(F358:G358)</f>
        <v>58</v>
      </c>
      <c r="J358">
        <f>H358+I358</f>
        <v>58</v>
      </c>
      <c r="K358" s="3">
        <v>3545424</v>
      </c>
      <c r="L358" s="3">
        <v>125539</v>
      </c>
      <c r="M358" s="3">
        <v>0</v>
      </c>
      <c r="N358" s="3">
        <f>SUM(K358:M358)</f>
        <v>3670963</v>
      </c>
      <c r="O358" s="3">
        <v>4321776</v>
      </c>
      <c r="P358" s="3">
        <v>720208</v>
      </c>
      <c r="Q358" s="7">
        <f t="shared" si="5"/>
        <v>0.16664630466734046</v>
      </c>
      <c r="R358" s="3">
        <f>P358/B358</f>
        <v>463.45431145431144</v>
      </c>
    </row>
    <row r="359" spans="2:18">
      <c r="B359">
        <v>289</v>
      </c>
      <c r="C359" t="s">
        <v>609</v>
      </c>
      <c r="D359" t="s">
        <v>610</v>
      </c>
      <c r="F359">
        <v>2</v>
      </c>
      <c r="G359">
        <v>8</v>
      </c>
      <c r="H359">
        <f>SUM(F359:G359)</f>
        <v>10</v>
      </c>
      <c r="J359">
        <f>H359+I359</f>
        <v>10</v>
      </c>
      <c r="K359" s="3">
        <v>90993</v>
      </c>
      <c r="M359" s="3">
        <v>200580</v>
      </c>
      <c r="N359" s="3">
        <f>SUM(K359:M359)</f>
        <v>291573</v>
      </c>
      <c r="O359" s="3">
        <v>1385733</v>
      </c>
      <c r="P359" s="3">
        <v>275745</v>
      </c>
      <c r="Q359" s="7">
        <f t="shared" si="5"/>
        <v>0.19898854974226637</v>
      </c>
      <c r="R359" s="3">
        <f>P359/B359</f>
        <v>954.13494809688586</v>
      </c>
    </row>
    <row r="360" spans="2:18">
      <c r="B360">
        <v>147</v>
      </c>
      <c r="C360" t="s">
        <v>611</v>
      </c>
      <c r="D360" t="s">
        <v>612</v>
      </c>
      <c r="F360">
        <v>8</v>
      </c>
      <c r="G360">
        <v>0</v>
      </c>
      <c r="H360">
        <f>SUM(F360:G360)</f>
        <v>8</v>
      </c>
      <c r="I360">
        <v>0</v>
      </c>
      <c r="J360">
        <f>H360+I360</f>
        <v>8</v>
      </c>
      <c r="K360" s="3">
        <v>446279</v>
      </c>
      <c r="L360" s="3">
        <v>82255</v>
      </c>
      <c r="M360" s="3">
        <v>0</v>
      </c>
      <c r="N360" s="3">
        <f>SUM(K360:M360)</f>
        <v>528534</v>
      </c>
      <c r="O360" s="3">
        <v>600978</v>
      </c>
      <c r="P360" s="3">
        <v>133604</v>
      </c>
      <c r="Q360" s="7">
        <f t="shared" si="5"/>
        <v>0.22231096645800677</v>
      </c>
      <c r="R360" s="3">
        <f>P360/B360</f>
        <v>908.87074829931976</v>
      </c>
    </row>
    <row r="361" spans="2:18">
      <c r="B361">
        <v>116</v>
      </c>
      <c r="C361" t="s">
        <v>617</v>
      </c>
      <c r="D361" t="s">
        <v>618</v>
      </c>
      <c r="F361">
        <v>7</v>
      </c>
      <c r="G361">
        <v>1</v>
      </c>
      <c r="H361">
        <f>SUM(F361:G361)</f>
        <v>8</v>
      </c>
      <c r="I361">
        <v>0</v>
      </c>
      <c r="J361">
        <f>H361+I361</f>
        <v>8</v>
      </c>
      <c r="K361" s="3">
        <v>274989</v>
      </c>
      <c r="L361" s="3">
        <v>46205</v>
      </c>
      <c r="M361" s="3">
        <v>0</v>
      </c>
      <c r="N361" s="3">
        <f>SUM(K361:M361)</f>
        <v>321194</v>
      </c>
      <c r="O361" s="3">
        <v>1363289</v>
      </c>
      <c r="P361" s="3">
        <v>268287</v>
      </c>
      <c r="Q361" s="7">
        <f t="shared" si="5"/>
        <v>0.19679392997376199</v>
      </c>
      <c r="R361" s="3">
        <f>P361/B361</f>
        <v>2312.8189655172414</v>
      </c>
    </row>
    <row r="362" spans="2:18">
      <c r="B362">
        <v>323</v>
      </c>
      <c r="C362" t="s">
        <v>619</v>
      </c>
      <c r="D362">
        <v>78278000</v>
      </c>
      <c r="F362">
        <v>8</v>
      </c>
      <c r="G362">
        <v>11</v>
      </c>
      <c r="H362">
        <f>SUM(F362:G362)</f>
        <v>19</v>
      </c>
      <c r="I362">
        <v>1</v>
      </c>
      <c r="J362">
        <f>H362+I362</f>
        <v>20</v>
      </c>
      <c r="K362" s="3">
        <v>307248</v>
      </c>
      <c r="M362" s="3">
        <v>422466</v>
      </c>
      <c r="N362" s="3">
        <f>SUM(K362:M362)</f>
        <v>729714</v>
      </c>
      <c r="O362" s="3">
        <v>1445099</v>
      </c>
      <c r="P362" s="3">
        <v>337404</v>
      </c>
      <c r="Q362" s="7">
        <f t="shared" si="5"/>
        <v>0.23348158153870427</v>
      </c>
      <c r="R362" s="3">
        <f>P362/B362</f>
        <v>1044.594427244582</v>
      </c>
    </row>
    <row r="363" spans="2:18">
      <c r="B363">
        <v>720</v>
      </c>
      <c r="C363" t="s">
        <v>622</v>
      </c>
      <c r="D363">
        <v>78940000</v>
      </c>
      <c r="F363">
        <v>25</v>
      </c>
      <c r="G363">
        <v>27</v>
      </c>
      <c r="H363">
        <f>SUM(F363:G363)</f>
        <v>52</v>
      </c>
      <c r="J363">
        <f>H363+I363</f>
        <v>52</v>
      </c>
      <c r="K363" s="3">
        <v>1082749</v>
      </c>
      <c r="L363" s="3">
        <v>161053</v>
      </c>
      <c r="M363" s="3">
        <v>1249245</v>
      </c>
      <c r="N363" s="3">
        <f>SUM(K363:M363)</f>
        <v>2493047</v>
      </c>
      <c r="O363" s="3">
        <v>3740920</v>
      </c>
      <c r="P363" s="3">
        <v>743000</v>
      </c>
      <c r="Q363" s="7">
        <f t="shared" si="5"/>
        <v>0.19861424462431701</v>
      </c>
      <c r="R363" s="3">
        <f>P363/B363</f>
        <v>1031.9444444444443</v>
      </c>
    </row>
    <row r="364" spans="2:18">
      <c r="B364">
        <v>230</v>
      </c>
      <c r="C364" t="s">
        <v>628</v>
      </c>
      <c r="D364" t="s">
        <v>629</v>
      </c>
      <c r="F364">
        <v>7</v>
      </c>
      <c r="H364">
        <f>SUM(F364:G364)</f>
        <v>7</v>
      </c>
      <c r="J364">
        <f>H364+I364</f>
        <v>7</v>
      </c>
      <c r="K364" s="3">
        <v>222191</v>
      </c>
      <c r="L364" s="3">
        <v>119266</v>
      </c>
      <c r="M364" s="3">
        <v>0</v>
      </c>
      <c r="N364" s="3">
        <f>SUM(K364:M364)</f>
        <v>341457</v>
      </c>
      <c r="O364" s="3">
        <v>549222</v>
      </c>
      <c r="P364" s="3">
        <v>135828</v>
      </c>
      <c r="Q364" s="7">
        <f t="shared" si="5"/>
        <v>0.24730983099730164</v>
      </c>
      <c r="R364" s="3">
        <f>P364/B364</f>
        <v>590.5565217391304</v>
      </c>
    </row>
    <row r="365" spans="2:18">
      <c r="B365">
        <v>174</v>
      </c>
      <c r="C365" t="s">
        <v>634</v>
      </c>
      <c r="D365">
        <v>78216000</v>
      </c>
      <c r="F365">
        <v>5</v>
      </c>
      <c r="G365">
        <v>2</v>
      </c>
      <c r="H365">
        <f>SUM(F365:G365)</f>
        <v>7</v>
      </c>
      <c r="I365">
        <v>0</v>
      </c>
      <c r="J365">
        <f>H365+I365</f>
        <v>7</v>
      </c>
      <c r="K365" s="3">
        <v>202507</v>
      </c>
      <c r="L365" s="3">
        <v>54000</v>
      </c>
      <c r="M365" s="3">
        <v>108000</v>
      </c>
      <c r="N365" s="3">
        <f>SUM(K365:M365)</f>
        <v>364507</v>
      </c>
      <c r="O365" s="3">
        <v>594390</v>
      </c>
      <c r="P365" s="3">
        <v>65671</v>
      </c>
      <c r="Q365" s="7">
        <f t="shared" si="5"/>
        <v>0.11048469859856323</v>
      </c>
      <c r="R365" s="3">
        <f>P365/B365</f>
        <v>377.41954022988506</v>
      </c>
    </row>
    <row r="366" spans="2:18">
      <c r="B366">
        <v>245</v>
      </c>
      <c r="C366" t="s">
        <v>637</v>
      </c>
      <c r="D366" t="s">
        <v>638</v>
      </c>
      <c r="F366">
        <v>9</v>
      </c>
      <c r="G366">
        <v>2</v>
      </c>
      <c r="H366">
        <f>SUM(F366:G366)</f>
        <v>11</v>
      </c>
      <c r="J366">
        <f>H366+I366</f>
        <v>11</v>
      </c>
      <c r="K366" s="3">
        <v>444294</v>
      </c>
      <c r="M366" s="3">
        <v>78489</v>
      </c>
      <c r="N366" s="3">
        <f>SUM(K366:M366)</f>
        <v>522783</v>
      </c>
      <c r="O366" s="3">
        <v>1019000</v>
      </c>
      <c r="P366" s="3">
        <v>160084</v>
      </c>
      <c r="Q366" s="7">
        <f t="shared" si="5"/>
        <v>0.15709911678115801</v>
      </c>
      <c r="R366" s="3">
        <f>P366/B366</f>
        <v>653.40408163265306</v>
      </c>
    </row>
    <row r="367" spans="2:18">
      <c r="B367">
        <v>255</v>
      </c>
      <c r="C367" t="s">
        <v>639</v>
      </c>
      <c r="D367" t="s">
        <v>640</v>
      </c>
      <c r="F367">
        <v>15</v>
      </c>
      <c r="G367">
        <v>0</v>
      </c>
      <c r="H367">
        <f>SUM(F367:G367)</f>
        <v>15</v>
      </c>
      <c r="I367">
        <v>0</v>
      </c>
      <c r="J367">
        <f>H367+I367</f>
        <v>15</v>
      </c>
      <c r="K367" s="3">
        <v>679134</v>
      </c>
      <c r="L367" s="3">
        <v>38901</v>
      </c>
      <c r="M367" s="3">
        <v>0</v>
      </c>
      <c r="N367" s="3">
        <f>SUM(K367:M367)</f>
        <v>718035</v>
      </c>
      <c r="O367" s="3">
        <v>1002493</v>
      </c>
      <c r="P367" s="3">
        <v>196337</v>
      </c>
      <c r="Q367" s="7">
        <f t="shared" si="5"/>
        <v>0.19584874906857205</v>
      </c>
      <c r="R367" s="3">
        <f>P367/B367</f>
        <v>769.94901960784318</v>
      </c>
    </row>
    <row r="368" spans="2:18">
      <c r="B368">
        <v>625</v>
      </c>
      <c r="C368" t="s">
        <v>641</v>
      </c>
      <c r="D368" t="s">
        <v>642</v>
      </c>
      <c r="F368">
        <v>11</v>
      </c>
      <c r="G368">
        <v>20</v>
      </c>
      <c r="H368">
        <f>SUM(F368:G368)</f>
        <v>31</v>
      </c>
      <c r="I368">
        <v>4</v>
      </c>
      <c r="J368">
        <f>H368+I368</f>
        <v>35</v>
      </c>
      <c r="K368" s="3">
        <v>508079</v>
      </c>
      <c r="L368" s="3">
        <v>43123</v>
      </c>
      <c r="M368" s="3">
        <v>838863</v>
      </c>
      <c r="N368" s="3">
        <f>SUM(K368:M368)</f>
        <v>1390065</v>
      </c>
      <c r="O368" s="3">
        <v>2880079</v>
      </c>
      <c r="P368" s="3">
        <v>457806</v>
      </c>
      <c r="Q368" s="7">
        <f t="shared" si="5"/>
        <v>0.15895605641373031</v>
      </c>
      <c r="R368" s="3">
        <f>P368/B368</f>
        <v>732.4896</v>
      </c>
    </row>
    <row r="369" spans="2:18">
      <c r="B369">
        <v>117</v>
      </c>
      <c r="C369" t="s">
        <v>643</v>
      </c>
      <c r="D369" t="s">
        <v>644</v>
      </c>
      <c r="F369">
        <v>1</v>
      </c>
      <c r="G369">
        <v>1</v>
      </c>
      <c r="H369">
        <f>SUM(F369:G369)</f>
        <v>2</v>
      </c>
      <c r="I369">
        <v>1</v>
      </c>
      <c r="J369">
        <f>H369+I369</f>
        <v>3</v>
      </c>
      <c r="K369" s="3">
        <v>35900</v>
      </c>
      <c r="L369" s="3">
        <v>4750</v>
      </c>
      <c r="M369" s="3">
        <v>18446</v>
      </c>
      <c r="N369" s="3">
        <f>SUM(K369:M369)</f>
        <v>59096</v>
      </c>
      <c r="O369" s="3">
        <v>492980</v>
      </c>
      <c r="P369" s="3">
        <v>119469</v>
      </c>
      <c r="Q369" s="7">
        <f t="shared" si="5"/>
        <v>0.2423404600592316</v>
      </c>
      <c r="R369" s="3">
        <f>P369/B369</f>
        <v>1021.1025641025641</v>
      </c>
    </row>
    <row r="370" spans="2:18">
      <c r="B370">
        <v>532</v>
      </c>
      <c r="C370" t="s">
        <v>664</v>
      </c>
      <c r="D370" t="s">
        <v>665</v>
      </c>
      <c r="F370">
        <v>29</v>
      </c>
      <c r="G370">
        <v>0</v>
      </c>
      <c r="H370">
        <f>SUM(F370:G370)</f>
        <v>29</v>
      </c>
      <c r="I370">
        <v>0</v>
      </c>
      <c r="J370">
        <f>H370+I370</f>
        <v>29</v>
      </c>
      <c r="K370" s="3">
        <v>1251341</v>
      </c>
      <c r="L370" s="3">
        <v>63184</v>
      </c>
      <c r="M370" s="3">
        <v>0</v>
      </c>
      <c r="N370" s="3">
        <f>SUM(K370:M370)</f>
        <v>1314525</v>
      </c>
      <c r="O370" s="3">
        <v>2361176</v>
      </c>
      <c r="P370" s="3">
        <v>460189</v>
      </c>
      <c r="Q370" s="7">
        <f t="shared" si="5"/>
        <v>0.19489822020891284</v>
      </c>
      <c r="R370" s="3">
        <f>P370/B370</f>
        <v>865.01691729323306</v>
      </c>
    </row>
    <row r="371" spans="2:18">
      <c r="B371">
        <v>972</v>
      </c>
      <c r="C371" t="s">
        <v>666</v>
      </c>
      <c r="D371" t="s">
        <v>667</v>
      </c>
      <c r="F371">
        <v>30</v>
      </c>
      <c r="G371">
        <v>13</v>
      </c>
      <c r="H371">
        <f>SUM(F371:G371)</f>
        <v>43</v>
      </c>
      <c r="I371">
        <v>0</v>
      </c>
      <c r="J371">
        <f>H371+I371</f>
        <v>43</v>
      </c>
      <c r="K371" s="3">
        <v>1477986</v>
      </c>
      <c r="L371" s="3">
        <v>130222</v>
      </c>
      <c r="M371" s="3">
        <v>665041</v>
      </c>
      <c r="N371" s="3">
        <f>SUM(K371:M371)</f>
        <v>2273249</v>
      </c>
      <c r="O371" s="3">
        <v>3787271</v>
      </c>
      <c r="P371" s="3">
        <v>1009735</v>
      </c>
      <c r="Q371" s="7">
        <f t="shared" si="5"/>
        <v>0.26661281962658601</v>
      </c>
      <c r="R371" s="3">
        <f>P371/B371</f>
        <v>1038.8220164609054</v>
      </c>
    </row>
    <row r="372" spans="2:18">
      <c r="B372">
        <v>720</v>
      </c>
      <c r="C372" t="s">
        <v>668</v>
      </c>
      <c r="D372" t="s">
        <v>669</v>
      </c>
      <c r="F372">
        <v>23</v>
      </c>
      <c r="G372">
        <v>24</v>
      </c>
      <c r="H372">
        <f>SUM(F372:G372)</f>
        <v>47</v>
      </c>
      <c r="I372">
        <v>0</v>
      </c>
      <c r="J372">
        <f>H372+I372</f>
        <v>47</v>
      </c>
      <c r="K372" s="3">
        <v>696124</v>
      </c>
      <c r="L372" s="3">
        <v>223376</v>
      </c>
      <c r="M372" s="3">
        <v>946735</v>
      </c>
      <c r="N372" s="3">
        <f>SUM(K372:M372)</f>
        <v>1866235</v>
      </c>
      <c r="O372" s="3">
        <v>3211423</v>
      </c>
      <c r="P372" s="3">
        <v>654969</v>
      </c>
      <c r="Q372" s="7">
        <f t="shared" si="5"/>
        <v>0.20394977553564261</v>
      </c>
      <c r="R372" s="3">
        <f>P372/B372</f>
        <v>909.67916666666667</v>
      </c>
    </row>
    <row r="373" spans="2:18">
      <c r="B373">
        <v>4999</v>
      </c>
      <c r="C373" t="s">
        <v>670</v>
      </c>
      <c r="D373" t="s">
        <v>671</v>
      </c>
      <c r="F373">
        <v>180</v>
      </c>
      <c r="G373">
        <v>0</v>
      </c>
      <c r="H373">
        <f>SUM(F373:G373)</f>
        <v>180</v>
      </c>
      <c r="I373">
        <v>0</v>
      </c>
      <c r="J373">
        <f>H373+I373</f>
        <v>180</v>
      </c>
      <c r="K373" s="3">
        <v>7636822</v>
      </c>
      <c r="L373" s="3">
        <v>1243203</v>
      </c>
      <c r="M373" s="3">
        <v>0</v>
      </c>
      <c r="N373" s="3">
        <f>SUM(K373:M373)</f>
        <v>8880025</v>
      </c>
      <c r="O373" s="3">
        <v>12424020</v>
      </c>
      <c r="P373" s="3">
        <v>2458232</v>
      </c>
      <c r="Q373" s="7">
        <f t="shared" si="5"/>
        <v>0.1978612397597557</v>
      </c>
      <c r="R373" s="3">
        <f>P373/B373</f>
        <v>491.74474894978994</v>
      </c>
    </row>
    <row r="374" spans="2:18">
      <c r="B374">
        <v>228</v>
      </c>
      <c r="C374" t="s">
        <v>672</v>
      </c>
      <c r="D374" t="s">
        <v>673</v>
      </c>
      <c r="F374">
        <v>6</v>
      </c>
      <c r="G374">
        <v>5</v>
      </c>
      <c r="H374">
        <f>SUM(F374:G374)</f>
        <v>11</v>
      </c>
      <c r="I374">
        <v>0</v>
      </c>
      <c r="J374">
        <f>H374+I374</f>
        <v>11</v>
      </c>
      <c r="K374" s="3">
        <v>249311</v>
      </c>
      <c r="L374" s="3">
        <v>25846</v>
      </c>
      <c r="M374" s="3">
        <v>253189</v>
      </c>
      <c r="N374" s="3">
        <f>SUM(K374:M374)</f>
        <v>528346</v>
      </c>
      <c r="O374" s="3">
        <v>1088653</v>
      </c>
      <c r="P374" s="3">
        <v>231164</v>
      </c>
      <c r="Q374" s="7">
        <f t="shared" si="5"/>
        <v>0.21233946905028508</v>
      </c>
      <c r="R374" s="3">
        <f>P374/B374</f>
        <v>1013.8771929824561</v>
      </c>
    </row>
    <row r="375" spans="2:18">
      <c r="B375">
        <v>78</v>
      </c>
      <c r="C375" t="s">
        <v>686</v>
      </c>
      <c r="D375" t="s">
        <v>687</v>
      </c>
      <c r="F375">
        <v>3</v>
      </c>
      <c r="G375">
        <v>0</v>
      </c>
      <c r="H375">
        <f>SUM(F375:G375)</f>
        <v>3</v>
      </c>
      <c r="I375">
        <v>0</v>
      </c>
      <c r="J375">
        <f>H375+I375</f>
        <v>3</v>
      </c>
      <c r="K375" s="3">
        <v>125404</v>
      </c>
      <c r="M375" s="3">
        <v>0</v>
      </c>
      <c r="N375" s="3">
        <f>SUM(K375:M375)</f>
        <v>125404</v>
      </c>
      <c r="O375" s="3">
        <v>129982</v>
      </c>
      <c r="P375" s="3">
        <v>19438</v>
      </c>
      <c r="Q375" s="7">
        <f t="shared" si="5"/>
        <v>0.14954378298533644</v>
      </c>
      <c r="R375" s="3">
        <f>P375/B375</f>
        <v>249.2051282051282</v>
      </c>
    </row>
    <row r="376" spans="2:18">
      <c r="B376">
        <v>140</v>
      </c>
      <c r="C376" t="s">
        <v>688</v>
      </c>
      <c r="D376" t="s">
        <v>689</v>
      </c>
      <c r="F376">
        <v>7</v>
      </c>
      <c r="G376">
        <v>1</v>
      </c>
      <c r="H376">
        <f>SUM(F376:G376)</f>
        <v>8</v>
      </c>
      <c r="J376">
        <f>H376+I376</f>
        <v>8</v>
      </c>
      <c r="K376" s="3">
        <v>275166</v>
      </c>
      <c r="M376" s="3">
        <v>20846</v>
      </c>
      <c r="N376" s="3">
        <f>SUM(K376:M376)</f>
        <v>296012</v>
      </c>
      <c r="O376" s="3">
        <v>500206</v>
      </c>
      <c r="P376" s="3">
        <v>142442</v>
      </c>
      <c r="Q376" s="7">
        <f t="shared" si="5"/>
        <v>0.28476667612943468</v>
      </c>
      <c r="R376" s="3">
        <f>P376/B376</f>
        <v>1017.4428571428572</v>
      </c>
    </row>
    <row r="377" spans="2:18">
      <c r="B377">
        <v>297</v>
      </c>
      <c r="C377" t="s">
        <v>690</v>
      </c>
      <c r="D377" t="s">
        <v>691</v>
      </c>
      <c r="F377">
        <v>38</v>
      </c>
      <c r="H377">
        <f>SUM(F377:G377)</f>
        <v>38</v>
      </c>
      <c r="J377">
        <f>H377+I377</f>
        <v>38</v>
      </c>
      <c r="K377" s="3">
        <v>957107</v>
      </c>
      <c r="L377" s="3">
        <v>292146</v>
      </c>
      <c r="M377" s="3">
        <v>0</v>
      </c>
      <c r="N377" s="3">
        <f>SUM(K377:M377)</f>
        <v>1249253</v>
      </c>
      <c r="O377" s="3">
        <v>3503936</v>
      </c>
      <c r="P377" s="3">
        <v>1165480</v>
      </c>
      <c r="Q377" s="7">
        <f t="shared" si="5"/>
        <v>0.33262023050649325</v>
      </c>
      <c r="R377" s="3">
        <f>P377/B377</f>
        <v>3924.1750841750841</v>
      </c>
    </row>
    <row r="378" spans="2:18">
      <c r="B378">
        <v>961</v>
      </c>
      <c r="C378" t="s">
        <v>692</v>
      </c>
      <c r="D378" t="s">
        <v>693</v>
      </c>
      <c r="F378">
        <v>54</v>
      </c>
      <c r="H378">
        <f>SUM(F378:G378)</f>
        <v>54</v>
      </c>
      <c r="J378">
        <f>H378+I378</f>
        <v>54</v>
      </c>
      <c r="K378" s="3">
        <v>2039986</v>
      </c>
      <c r="L378" s="3">
        <v>85587</v>
      </c>
      <c r="M378" s="3">
        <v>0</v>
      </c>
      <c r="N378" s="3">
        <f>SUM(K378:M378)</f>
        <v>2125573</v>
      </c>
      <c r="O378" s="3">
        <v>4078319</v>
      </c>
      <c r="P378" s="3">
        <v>650440</v>
      </c>
      <c r="Q378" s="7">
        <f t="shared" si="5"/>
        <v>0.15948727894997913</v>
      </c>
      <c r="R378" s="3">
        <f>P378/B378</f>
        <v>676.83662851196675</v>
      </c>
    </row>
    <row r="379" spans="2:18">
      <c r="B379">
        <v>60</v>
      </c>
      <c r="C379" t="s">
        <v>694</v>
      </c>
      <c r="D379" t="s">
        <v>695</v>
      </c>
      <c r="F379">
        <v>2</v>
      </c>
      <c r="G379">
        <v>1</v>
      </c>
      <c r="H379">
        <f>SUM(F379:G379)</f>
        <v>3</v>
      </c>
      <c r="J379">
        <f>H379+I379</f>
        <v>3</v>
      </c>
      <c r="K379" s="3">
        <v>99705</v>
      </c>
      <c r="L379" s="3">
        <v>50952</v>
      </c>
      <c r="M379" s="3">
        <v>16137</v>
      </c>
      <c r="N379" s="3">
        <f>SUM(K379:M379)</f>
        <v>166794</v>
      </c>
      <c r="O379" s="3">
        <v>342893</v>
      </c>
      <c r="P379" s="3">
        <v>51481</v>
      </c>
      <c r="Q379" s="7">
        <f t="shared" si="5"/>
        <v>0.15013721481628381</v>
      </c>
      <c r="R379" s="3">
        <f>P379/B379</f>
        <v>858.01666666666665</v>
      </c>
    </row>
    <row r="380" spans="2:18">
      <c r="B380">
        <v>147</v>
      </c>
      <c r="C380" t="s">
        <v>696</v>
      </c>
      <c r="D380">
        <v>128726000</v>
      </c>
      <c r="F380">
        <v>7</v>
      </c>
      <c r="G380">
        <v>0</v>
      </c>
      <c r="H380">
        <f>SUM(F380:G380)</f>
        <v>7</v>
      </c>
      <c r="I380">
        <v>1</v>
      </c>
      <c r="J380">
        <f>H380+I380</f>
        <v>8</v>
      </c>
      <c r="K380" s="3">
        <v>258719</v>
      </c>
      <c r="L380" s="3">
        <v>19287</v>
      </c>
      <c r="M380" s="3">
        <v>41897</v>
      </c>
      <c r="N380" s="3">
        <f>SUM(K380:M380)</f>
        <v>319903</v>
      </c>
      <c r="O380" s="3">
        <v>597869</v>
      </c>
      <c r="P380" s="3">
        <v>103484</v>
      </c>
      <c r="Q380" s="7">
        <f t="shared" si="5"/>
        <v>0.17308808451349711</v>
      </c>
      <c r="R380" s="3">
        <f>P380/B380</f>
        <v>703.97278911564626</v>
      </c>
    </row>
    <row r="381" spans="2:18">
      <c r="B381">
        <v>100</v>
      </c>
      <c r="C381" t="s">
        <v>697</v>
      </c>
      <c r="D381">
        <v>78962000</v>
      </c>
      <c r="F381">
        <v>4</v>
      </c>
      <c r="H381">
        <f>SUM(F381:G381)</f>
        <v>4</v>
      </c>
      <c r="J381">
        <f>H381+I381</f>
        <v>4</v>
      </c>
      <c r="K381" s="3">
        <v>103771</v>
      </c>
      <c r="L381" s="3">
        <v>54648</v>
      </c>
      <c r="M381" s="3">
        <v>0</v>
      </c>
      <c r="N381" s="3">
        <f>SUM(K381:M381)</f>
        <v>158419</v>
      </c>
      <c r="O381" s="3">
        <v>235381</v>
      </c>
      <c r="P381" s="3">
        <v>66465</v>
      </c>
      <c r="Q381" s="7">
        <f t="shared" si="5"/>
        <v>0.28237198414485454</v>
      </c>
      <c r="R381" s="3">
        <f>P381/B381</f>
        <v>664.65</v>
      </c>
    </row>
    <row r="382" spans="2:18">
      <c r="B382">
        <v>46</v>
      </c>
      <c r="C382" t="s">
        <v>698</v>
      </c>
      <c r="D382">
        <v>108514000</v>
      </c>
      <c r="F382">
        <v>0</v>
      </c>
      <c r="G382">
        <v>2</v>
      </c>
      <c r="H382">
        <f>SUM(F382:G382)</f>
        <v>2</v>
      </c>
      <c r="J382">
        <f>H382+I382</f>
        <v>2</v>
      </c>
      <c r="K382" s="3">
        <v>0</v>
      </c>
      <c r="M382" s="3">
        <v>64000</v>
      </c>
      <c r="N382" s="3">
        <f>SUM(K382:M382)</f>
        <v>64000</v>
      </c>
      <c r="O382" s="3">
        <v>259011</v>
      </c>
      <c r="P382" s="3">
        <v>37679</v>
      </c>
      <c r="Q382" s="7">
        <f t="shared" si="5"/>
        <v>0.14547258610638159</v>
      </c>
      <c r="R382" s="3">
        <f>P382/B382</f>
        <v>819.10869565217388</v>
      </c>
    </row>
    <row r="383" spans="2:18">
      <c r="B383">
        <v>150</v>
      </c>
      <c r="C383" t="s">
        <v>699</v>
      </c>
      <c r="D383" t="s">
        <v>700</v>
      </c>
      <c r="F383">
        <v>10</v>
      </c>
      <c r="H383">
        <f>SUM(F383:G383)</f>
        <v>10</v>
      </c>
      <c r="J383">
        <f>H383+I383</f>
        <v>10</v>
      </c>
      <c r="K383" s="3">
        <v>491393</v>
      </c>
      <c r="M383" s="3">
        <v>0</v>
      </c>
      <c r="N383" s="3">
        <f>SUM(K383:M383)</f>
        <v>491393</v>
      </c>
      <c r="O383" s="3">
        <v>809994</v>
      </c>
      <c r="P383" s="3">
        <v>168652</v>
      </c>
      <c r="Q383" s="7">
        <f t="shared" si="5"/>
        <v>0.20821388800410867</v>
      </c>
      <c r="R383" s="3">
        <f>P383/B383</f>
        <v>1124.3466666666666</v>
      </c>
    </row>
    <row r="384" spans="2:18">
      <c r="B384">
        <v>455</v>
      </c>
      <c r="C384" t="s">
        <v>705</v>
      </c>
      <c r="D384" t="s">
        <v>706</v>
      </c>
      <c r="F384">
        <v>8</v>
      </c>
      <c r="G384">
        <v>4</v>
      </c>
      <c r="H384">
        <f>SUM(F384:G384)</f>
        <v>12</v>
      </c>
      <c r="I384">
        <v>8</v>
      </c>
      <c r="J384">
        <f>H384+I384</f>
        <v>20</v>
      </c>
      <c r="K384" s="3">
        <v>444120</v>
      </c>
      <c r="L384" s="3">
        <v>10203</v>
      </c>
      <c r="M384" s="3">
        <v>188119</v>
      </c>
      <c r="N384" s="3">
        <f>SUM(K384:M384)</f>
        <v>642442</v>
      </c>
      <c r="O384" s="3">
        <v>1220960</v>
      </c>
      <c r="P384" s="3">
        <v>287622</v>
      </c>
      <c r="Q384" s="7">
        <f t="shared" si="5"/>
        <v>0.23557037085572008</v>
      </c>
      <c r="R384" s="3">
        <f>P384/B384</f>
        <v>632.13626373626369</v>
      </c>
    </row>
    <row r="385" spans="2:18">
      <c r="B385">
        <v>64</v>
      </c>
      <c r="C385" t="s">
        <v>707</v>
      </c>
      <c r="D385" t="s">
        <v>708</v>
      </c>
      <c r="H385">
        <f>SUM(F385:G385)</f>
        <v>0</v>
      </c>
      <c r="J385">
        <f>H385+I385</f>
        <v>0</v>
      </c>
      <c r="N385" s="3">
        <f>SUM(K385:M385)</f>
        <v>0</v>
      </c>
      <c r="O385" s="3">
        <v>877746</v>
      </c>
      <c r="P385" s="3">
        <v>117356</v>
      </c>
      <c r="Q385" s="7">
        <f t="shared" si="5"/>
        <v>0.13370154919532529</v>
      </c>
      <c r="R385" s="3">
        <f>P385/B385</f>
        <v>1833.6875</v>
      </c>
    </row>
    <row r="386" spans="2:18">
      <c r="B386">
        <v>172</v>
      </c>
      <c r="C386" t="s">
        <v>709</v>
      </c>
      <c r="D386" t="s">
        <v>710</v>
      </c>
      <c r="F386">
        <v>13</v>
      </c>
      <c r="G386">
        <v>0</v>
      </c>
      <c r="H386">
        <f>SUM(F386:G386)</f>
        <v>13</v>
      </c>
      <c r="I386">
        <v>0</v>
      </c>
      <c r="J386">
        <f>H386+I386</f>
        <v>13</v>
      </c>
      <c r="K386" s="3">
        <v>557679</v>
      </c>
      <c r="L386" s="3">
        <v>50870</v>
      </c>
      <c r="M386" s="3">
        <v>0</v>
      </c>
      <c r="N386" s="3">
        <f>SUM(K386:M386)</f>
        <v>608549</v>
      </c>
      <c r="O386" s="3">
        <v>983712</v>
      </c>
      <c r="P386" s="3">
        <v>110661</v>
      </c>
      <c r="Q386" s="7">
        <f t="shared" si="5"/>
        <v>0.1124932907192349</v>
      </c>
      <c r="R386" s="3">
        <f>P386/B386</f>
        <v>643.37790697674416</v>
      </c>
    </row>
    <row r="387" spans="2:18">
      <c r="B387">
        <v>144</v>
      </c>
      <c r="C387" t="s">
        <v>711</v>
      </c>
      <c r="D387" t="s">
        <v>712</v>
      </c>
      <c r="F387">
        <v>8</v>
      </c>
      <c r="G387">
        <v>0</v>
      </c>
      <c r="H387">
        <f>SUM(F387:G387)</f>
        <v>8</v>
      </c>
      <c r="I387">
        <v>0</v>
      </c>
      <c r="J387">
        <f>H387+I387</f>
        <v>8</v>
      </c>
      <c r="K387" s="3">
        <v>347558</v>
      </c>
      <c r="L387" s="3">
        <v>26738</v>
      </c>
      <c r="M387" s="3">
        <v>0</v>
      </c>
      <c r="N387" s="3">
        <f>SUM(K387:M387)</f>
        <v>374296</v>
      </c>
      <c r="O387" s="3">
        <v>555185</v>
      </c>
      <c r="P387" s="3">
        <v>135410</v>
      </c>
      <c r="Q387" s="7">
        <f t="shared" ref="Q387:Q414" si="6">P387/O387</f>
        <v>0.2439006817547304</v>
      </c>
      <c r="R387" s="3">
        <f>P387/B387</f>
        <v>940.34722222222217</v>
      </c>
    </row>
    <row r="388" spans="2:18">
      <c r="B388">
        <v>213</v>
      </c>
      <c r="C388" t="s">
        <v>713</v>
      </c>
      <c r="D388" t="s">
        <v>714</v>
      </c>
      <c r="F388">
        <v>14</v>
      </c>
      <c r="G388">
        <v>0</v>
      </c>
      <c r="H388">
        <f>SUM(F388:G388)</f>
        <v>14</v>
      </c>
      <c r="I388">
        <v>0</v>
      </c>
      <c r="J388">
        <f>H388+I388</f>
        <v>14</v>
      </c>
      <c r="K388" s="3">
        <v>646876</v>
      </c>
      <c r="L388" s="3">
        <v>49153</v>
      </c>
      <c r="M388" s="3">
        <v>0</v>
      </c>
      <c r="N388" s="3">
        <f>SUM(K388:M388)</f>
        <v>696029</v>
      </c>
      <c r="O388" s="3">
        <v>1093514</v>
      </c>
      <c r="P388" s="3">
        <v>346892</v>
      </c>
      <c r="Q388" s="7">
        <f t="shared" si="6"/>
        <v>0.31722684849027993</v>
      </c>
      <c r="R388" s="3">
        <f>P388/B388</f>
        <v>1628.6009389671362</v>
      </c>
    </row>
    <row r="389" spans="2:18">
      <c r="B389">
        <v>248</v>
      </c>
      <c r="C389" t="s">
        <v>715</v>
      </c>
      <c r="D389" t="s">
        <v>716</v>
      </c>
      <c r="F389">
        <v>19</v>
      </c>
      <c r="G389">
        <v>0</v>
      </c>
      <c r="H389">
        <f>SUM(F389:G389)</f>
        <v>19</v>
      </c>
      <c r="I389">
        <v>0</v>
      </c>
      <c r="J389">
        <f>H389+I389</f>
        <v>19</v>
      </c>
      <c r="K389" s="3">
        <v>675418</v>
      </c>
      <c r="L389" s="3">
        <v>60268</v>
      </c>
      <c r="M389" s="3">
        <v>0</v>
      </c>
      <c r="N389" s="3">
        <f>SUM(K389:M389)</f>
        <v>735686</v>
      </c>
      <c r="O389" s="3">
        <v>942915</v>
      </c>
      <c r="P389" s="3">
        <v>127554</v>
      </c>
      <c r="Q389" s="7">
        <f t="shared" si="6"/>
        <v>0.1352762444122747</v>
      </c>
      <c r="R389" s="3">
        <f>P389/B389</f>
        <v>514.33064516129036</v>
      </c>
    </row>
    <row r="390" spans="2:18">
      <c r="B390">
        <v>218</v>
      </c>
      <c r="C390" t="s">
        <v>717</v>
      </c>
      <c r="D390" t="s">
        <v>718</v>
      </c>
      <c r="F390">
        <v>16</v>
      </c>
      <c r="G390">
        <v>0</v>
      </c>
      <c r="H390">
        <f>SUM(F390:G390)</f>
        <v>16</v>
      </c>
      <c r="I390">
        <v>0</v>
      </c>
      <c r="J390">
        <f>H390+I390</f>
        <v>16</v>
      </c>
      <c r="K390" s="3">
        <v>687911</v>
      </c>
      <c r="L390" s="3">
        <v>82864</v>
      </c>
      <c r="M390" s="3">
        <v>0</v>
      </c>
      <c r="N390" s="3">
        <f>SUM(K390:M390)</f>
        <v>770775</v>
      </c>
      <c r="O390" s="3">
        <v>1007878</v>
      </c>
      <c r="P390" s="3">
        <v>139947</v>
      </c>
      <c r="Q390" s="7">
        <f t="shared" si="6"/>
        <v>0.13885311515877913</v>
      </c>
      <c r="R390" s="3">
        <f>P390/B390</f>
        <v>641.95871559633031</v>
      </c>
    </row>
    <row r="391" spans="2:18">
      <c r="B391">
        <v>156</v>
      </c>
      <c r="C391" t="s">
        <v>719</v>
      </c>
      <c r="D391" t="s">
        <v>720</v>
      </c>
      <c r="F391">
        <v>6</v>
      </c>
      <c r="G391">
        <v>9</v>
      </c>
      <c r="H391">
        <f>SUM(F391:G391)</f>
        <v>15</v>
      </c>
      <c r="I391">
        <v>0</v>
      </c>
      <c r="J391">
        <f>H391+I391</f>
        <v>15</v>
      </c>
      <c r="K391" s="3">
        <v>164729</v>
      </c>
      <c r="L391" s="3">
        <v>78504</v>
      </c>
      <c r="M391" s="3">
        <v>186707</v>
      </c>
      <c r="N391" s="3">
        <f>SUM(K391:M391)</f>
        <v>429940</v>
      </c>
      <c r="O391" s="3">
        <v>695439</v>
      </c>
      <c r="P391" s="3">
        <v>245157</v>
      </c>
      <c r="Q391" s="7">
        <f t="shared" si="6"/>
        <v>0.35252121321927588</v>
      </c>
      <c r="R391" s="3">
        <f>P391/B391</f>
        <v>1571.5192307692307</v>
      </c>
    </row>
    <row r="392" spans="2:18">
      <c r="B392">
        <v>570</v>
      </c>
      <c r="C392" t="s">
        <v>721</v>
      </c>
      <c r="D392" t="s">
        <v>722</v>
      </c>
      <c r="F392">
        <v>25</v>
      </c>
      <c r="G392">
        <v>4</v>
      </c>
      <c r="H392">
        <f>SUM(F392:G392)</f>
        <v>29</v>
      </c>
      <c r="J392">
        <f>H392+I392</f>
        <v>29</v>
      </c>
      <c r="K392" s="3">
        <v>735068</v>
      </c>
      <c r="M392" s="3">
        <v>83530</v>
      </c>
      <c r="N392" s="3">
        <f>SUM(K392:M392)</f>
        <v>818598</v>
      </c>
      <c r="O392" s="3">
        <v>2570333</v>
      </c>
      <c r="P392" s="3">
        <v>385271</v>
      </c>
      <c r="Q392" s="7">
        <f t="shared" si="6"/>
        <v>0.14989147320600094</v>
      </c>
      <c r="R392" s="3">
        <f>P392/B392</f>
        <v>675.9140350877193</v>
      </c>
    </row>
    <row r="393" spans="2:18">
      <c r="B393">
        <v>265</v>
      </c>
      <c r="C393" t="s">
        <v>723</v>
      </c>
      <c r="D393" t="s">
        <v>724</v>
      </c>
      <c r="F393">
        <v>12</v>
      </c>
      <c r="G393">
        <v>3</v>
      </c>
      <c r="H393">
        <f>SUM(F393:G393)</f>
        <v>15</v>
      </c>
      <c r="I393">
        <v>0</v>
      </c>
      <c r="J393">
        <f>H393+I393</f>
        <v>15</v>
      </c>
      <c r="K393" s="3">
        <v>564012</v>
      </c>
      <c r="M393" s="3">
        <v>150561</v>
      </c>
      <c r="N393" s="3">
        <f>SUM(K393:M393)</f>
        <v>714573</v>
      </c>
      <c r="O393" s="3">
        <v>1466283</v>
      </c>
      <c r="P393" s="3">
        <v>263359</v>
      </c>
      <c r="Q393" s="7">
        <f t="shared" si="6"/>
        <v>0.17960993887264601</v>
      </c>
      <c r="R393" s="3">
        <f>P393/B393</f>
        <v>993.8075471698113</v>
      </c>
    </row>
    <row r="394" spans="2:18">
      <c r="B394">
        <v>68</v>
      </c>
      <c r="C394" t="s">
        <v>729</v>
      </c>
      <c r="D394" t="s">
        <v>730</v>
      </c>
      <c r="F394">
        <v>5</v>
      </c>
      <c r="G394">
        <v>0</v>
      </c>
      <c r="H394">
        <f>SUM(F394:G394)</f>
        <v>5</v>
      </c>
      <c r="I394">
        <v>1</v>
      </c>
      <c r="J394">
        <f>H394+I394</f>
        <v>6</v>
      </c>
      <c r="K394" s="3">
        <v>161504</v>
      </c>
      <c r="L394" s="3">
        <v>11963</v>
      </c>
      <c r="M394" s="3">
        <v>0</v>
      </c>
      <c r="N394" s="3">
        <f>SUM(K394:M394)</f>
        <v>173467</v>
      </c>
      <c r="O394" s="3">
        <v>468660</v>
      </c>
      <c r="P394" s="3">
        <v>57910</v>
      </c>
      <c r="Q394" s="7">
        <f t="shared" si="6"/>
        <v>0.12356505782443562</v>
      </c>
      <c r="R394" s="3">
        <f>P394/B394</f>
        <v>851.61764705882354</v>
      </c>
    </row>
    <row r="395" spans="2:18">
      <c r="B395">
        <v>432</v>
      </c>
      <c r="C395" t="s">
        <v>735</v>
      </c>
      <c r="D395" t="s">
        <v>736</v>
      </c>
      <c r="F395">
        <v>12</v>
      </c>
      <c r="G395">
        <v>23</v>
      </c>
      <c r="H395">
        <f>SUM(F395:G395)</f>
        <v>35</v>
      </c>
      <c r="I395">
        <v>0</v>
      </c>
      <c r="J395">
        <f>H395+I395</f>
        <v>35</v>
      </c>
      <c r="K395" s="3">
        <v>706698</v>
      </c>
      <c r="M395" s="3">
        <v>1108576</v>
      </c>
      <c r="N395" s="3">
        <f>SUM(K395:M395)</f>
        <v>1815274</v>
      </c>
      <c r="O395" s="3">
        <v>2419457</v>
      </c>
      <c r="P395" s="3">
        <v>490115</v>
      </c>
      <c r="Q395" s="7">
        <f t="shared" si="6"/>
        <v>0.20257231271314183</v>
      </c>
      <c r="R395" s="3">
        <f>P395/B395</f>
        <v>1134.525462962963</v>
      </c>
    </row>
    <row r="396" spans="2:18">
      <c r="B396">
        <v>42</v>
      </c>
      <c r="C396" t="s">
        <v>739</v>
      </c>
      <c r="D396" t="s">
        <v>740</v>
      </c>
      <c r="F396">
        <v>3</v>
      </c>
      <c r="G396">
        <v>2</v>
      </c>
      <c r="H396">
        <f>SUM(F396:G396)</f>
        <v>5</v>
      </c>
      <c r="I396">
        <v>0</v>
      </c>
      <c r="J396">
        <f>H396+I396</f>
        <v>5</v>
      </c>
      <c r="K396" s="3">
        <v>95947</v>
      </c>
      <c r="L396" s="3">
        <v>20625</v>
      </c>
      <c r="M396" s="3">
        <v>67386</v>
      </c>
      <c r="N396" s="3">
        <f>SUM(K396:M396)</f>
        <v>183958</v>
      </c>
      <c r="O396" s="3">
        <v>281215</v>
      </c>
      <c r="P396" s="3">
        <v>40574</v>
      </c>
      <c r="Q396" s="7">
        <f t="shared" si="6"/>
        <v>0.1442810660882243</v>
      </c>
      <c r="R396" s="3">
        <f>P396/B396</f>
        <v>966.04761904761904</v>
      </c>
    </row>
    <row r="397" spans="2:18">
      <c r="B397">
        <v>37</v>
      </c>
      <c r="C397" t="s">
        <v>741</v>
      </c>
      <c r="D397">
        <v>78696000</v>
      </c>
      <c r="F397">
        <v>2</v>
      </c>
      <c r="G397">
        <v>7</v>
      </c>
      <c r="H397">
        <f>SUM(F397:G397)</f>
        <v>9</v>
      </c>
      <c r="J397">
        <f>H397+I397</f>
        <v>9</v>
      </c>
      <c r="K397" s="3">
        <v>40486</v>
      </c>
      <c r="M397" s="3">
        <v>131112</v>
      </c>
      <c r="N397" s="3">
        <f>SUM(K397:M397)</f>
        <v>171598</v>
      </c>
      <c r="O397" s="3">
        <v>325046</v>
      </c>
      <c r="P397" s="3">
        <v>29306</v>
      </c>
      <c r="Q397" s="7">
        <f t="shared" si="6"/>
        <v>9.0159546648782021E-2</v>
      </c>
      <c r="R397" s="3">
        <f>P397/B397</f>
        <v>792.05405405405406</v>
      </c>
    </row>
    <row r="398" spans="2:18">
      <c r="B398">
        <v>612</v>
      </c>
      <c r="C398" t="s">
        <v>742</v>
      </c>
      <c r="D398" t="s">
        <v>743</v>
      </c>
      <c r="F398">
        <v>33</v>
      </c>
      <c r="G398">
        <v>8</v>
      </c>
      <c r="H398">
        <f>SUM(F398:G398)</f>
        <v>41</v>
      </c>
      <c r="J398">
        <f>H398+I398</f>
        <v>41</v>
      </c>
      <c r="K398" s="3">
        <v>1344306</v>
      </c>
      <c r="M398" s="3">
        <v>268989</v>
      </c>
      <c r="N398" s="3">
        <f>SUM(K398:M398)</f>
        <v>1613295</v>
      </c>
      <c r="O398" s="3">
        <v>2303407</v>
      </c>
      <c r="P398" s="3">
        <v>477029</v>
      </c>
      <c r="Q398" s="7">
        <f t="shared" si="6"/>
        <v>0.20709713915083178</v>
      </c>
      <c r="R398" s="3">
        <f>P398/B398</f>
        <v>779.45915032679738</v>
      </c>
    </row>
    <row r="399" spans="2:18">
      <c r="B399">
        <v>3083</v>
      </c>
      <c r="C399" t="s">
        <v>744</v>
      </c>
      <c r="D399" t="s">
        <v>745</v>
      </c>
      <c r="F399">
        <v>75</v>
      </c>
      <c r="G399">
        <v>120</v>
      </c>
      <c r="H399">
        <f>SUM(F399:G399)</f>
        <v>195</v>
      </c>
      <c r="I399">
        <v>0</v>
      </c>
      <c r="J399">
        <f>H399+I399</f>
        <v>195</v>
      </c>
      <c r="K399" s="3">
        <v>6555418</v>
      </c>
      <c r="L399" s="3">
        <v>659634</v>
      </c>
      <c r="M399" s="3">
        <v>0</v>
      </c>
      <c r="N399" s="3">
        <f>SUM(K399:M399)</f>
        <v>7215052</v>
      </c>
      <c r="O399" s="3">
        <v>9827837</v>
      </c>
      <c r="P399" s="3">
        <v>1650695</v>
      </c>
      <c r="Q399" s="7">
        <f t="shared" si="6"/>
        <v>0.16796116988916279</v>
      </c>
      <c r="R399" s="3">
        <f>P399/B399</f>
        <v>535.41842361336364</v>
      </c>
    </row>
    <row r="400" spans="2:18">
      <c r="B400">
        <v>782</v>
      </c>
      <c r="C400" t="s">
        <v>746</v>
      </c>
      <c r="D400" t="s">
        <v>747</v>
      </c>
      <c r="F400">
        <v>29</v>
      </c>
      <c r="G400">
        <v>8</v>
      </c>
      <c r="H400">
        <f>SUM(F400:G400)</f>
        <v>37</v>
      </c>
      <c r="J400">
        <f>H400+I400</f>
        <v>37</v>
      </c>
      <c r="K400" s="3">
        <v>1378753</v>
      </c>
      <c r="M400" s="3">
        <v>279971</v>
      </c>
      <c r="N400" s="3">
        <f>SUM(K400:M400)</f>
        <v>1658724</v>
      </c>
      <c r="O400" s="3">
        <v>2815344</v>
      </c>
      <c r="P400" s="3">
        <v>423303</v>
      </c>
      <c r="Q400" s="7">
        <f t="shared" si="6"/>
        <v>0.15035569365590848</v>
      </c>
      <c r="R400" s="3">
        <f>P400/B400</f>
        <v>541.30818414322255</v>
      </c>
    </row>
    <row r="401" spans="2:18">
      <c r="B401">
        <v>64</v>
      </c>
      <c r="C401" t="s">
        <v>748</v>
      </c>
      <c r="D401">
        <v>78411000</v>
      </c>
      <c r="G401">
        <v>4</v>
      </c>
      <c r="H401">
        <f>SUM(F401:G401)</f>
        <v>4</v>
      </c>
      <c r="J401">
        <f>H401+I401</f>
        <v>4</v>
      </c>
      <c r="K401" s="3">
        <v>0</v>
      </c>
      <c r="M401" s="3">
        <v>172000</v>
      </c>
      <c r="N401" s="3">
        <f>SUM(K401:M401)</f>
        <v>172000</v>
      </c>
      <c r="O401" s="3">
        <v>352305</v>
      </c>
      <c r="P401" s="3">
        <v>37575</v>
      </c>
      <c r="Q401" s="7">
        <f t="shared" si="6"/>
        <v>0.10665474517818367</v>
      </c>
      <c r="R401" s="3">
        <f>P401/B401</f>
        <v>587.109375</v>
      </c>
    </row>
    <row r="402" spans="2:18">
      <c r="B402">
        <v>529</v>
      </c>
      <c r="C402" t="s">
        <v>753</v>
      </c>
      <c r="D402" t="s">
        <v>754</v>
      </c>
      <c r="F402">
        <v>14</v>
      </c>
      <c r="G402">
        <v>16</v>
      </c>
      <c r="H402">
        <f>SUM(F402:G402)</f>
        <v>30</v>
      </c>
      <c r="I402">
        <v>2</v>
      </c>
      <c r="J402">
        <f>H402+I402</f>
        <v>32</v>
      </c>
      <c r="K402" s="3">
        <v>543870</v>
      </c>
      <c r="M402" s="3">
        <v>507420</v>
      </c>
      <c r="N402" s="3">
        <f>SUM(K402:M402)</f>
        <v>1051290</v>
      </c>
      <c r="O402" s="3">
        <v>1823062</v>
      </c>
      <c r="P402" s="3">
        <v>272996</v>
      </c>
      <c r="Q402" s="7">
        <f t="shared" si="6"/>
        <v>0.14974586711806839</v>
      </c>
      <c r="R402" s="3">
        <f>P402/B402</f>
        <v>516.06049149338378</v>
      </c>
    </row>
    <row r="403" spans="2:18">
      <c r="B403">
        <v>510</v>
      </c>
      <c r="C403" t="s">
        <v>757</v>
      </c>
      <c r="D403" t="s">
        <v>758</v>
      </c>
      <c r="F403">
        <v>2</v>
      </c>
      <c r="G403">
        <v>11</v>
      </c>
      <c r="H403">
        <f>SUM(F403:G403)</f>
        <v>13</v>
      </c>
      <c r="I403">
        <v>0</v>
      </c>
      <c r="J403">
        <f>H403+I403</f>
        <v>13</v>
      </c>
      <c r="K403" s="3">
        <v>0</v>
      </c>
      <c r="L403" s="3">
        <v>85473</v>
      </c>
      <c r="M403" s="3">
        <v>482722</v>
      </c>
      <c r="N403" s="3">
        <f>SUM(K403:M403)</f>
        <v>568195</v>
      </c>
      <c r="O403" s="3">
        <v>1641435</v>
      </c>
      <c r="P403" s="3">
        <v>354500</v>
      </c>
      <c r="Q403" s="7">
        <f t="shared" si="6"/>
        <v>0.21596956321755051</v>
      </c>
      <c r="R403" s="3">
        <f>P403/B403</f>
        <v>695.0980392156863</v>
      </c>
    </row>
    <row r="404" spans="2:18">
      <c r="B404">
        <v>253</v>
      </c>
      <c r="C404" t="s">
        <v>759</v>
      </c>
      <c r="D404" t="s">
        <v>760</v>
      </c>
      <c r="F404">
        <v>16</v>
      </c>
      <c r="G404">
        <v>2</v>
      </c>
      <c r="H404">
        <f>SUM(F404:G404)</f>
        <v>18</v>
      </c>
      <c r="I404">
        <v>0</v>
      </c>
      <c r="J404">
        <f>H404+I404</f>
        <v>18</v>
      </c>
      <c r="K404" s="3">
        <v>664669</v>
      </c>
      <c r="L404" s="3">
        <v>51865</v>
      </c>
      <c r="M404" s="3">
        <v>83084</v>
      </c>
      <c r="N404" s="3">
        <f>SUM(K404:M404)</f>
        <v>799618</v>
      </c>
      <c r="O404" s="3">
        <v>1186284</v>
      </c>
      <c r="P404" s="3">
        <v>184713</v>
      </c>
      <c r="Q404" s="7">
        <f t="shared" si="6"/>
        <v>0.15570723368097353</v>
      </c>
      <c r="R404" s="3">
        <f>P404/B404</f>
        <v>730.09090909090912</v>
      </c>
    </row>
    <row r="405" spans="2:18">
      <c r="B405">
        <v>316</v>
      </c>
      <c r="C405" t="s">
        <v>761</v>
      </c>
      <c r="D405" t="s">
        <v>762</v>
      </c>
      <c r="F405">
        <v>9</v>
      </c>
      <c r="G405">
        <v>17</v>
      </c>
      <c r="H405">
        <f>SUM(F405:G405)</f>
        <v>26</v>
      </c>
      <c r="J405">
        <f>H405+I405</f>
        <v>26</v>
      </c>
      <c r="K405" s="3">
        <v>258580</v>
      </c>
      <c r="L405" s="3">
        <v>111151</v>
      </c>
      <c r="M405" s="3">
        <v>732644</v>
      </c>
      <c r="N405" s="3">
        <f>SUM(K405:M405)</f>
        <v>1102375</v>
      </c>
      <c r="O405" s="3">
        <v>1997261</v>
      </c>
      <c r="P405" s="3">
        <v>339391</v>
      </c>
      <c r="Q405" s="7">
        <f t="shared" si="6"/>
        <v>0.16992821669276073</v>
      </c>
      <c r="R405" s="3">
        <f>P405/B405</f>
        <v>1074.0221518987341</v>
      </c>
    </row>
    <row r="406" spans="2:18">
      <c r="B406">
        <v>187</v>
      </c>
      <c r="C406" t="s">
        <v>763</v>
      </c>
      <c r="D406" t="s">
        <v>764</v>
      </c>
      <c r="F406">
        <v>17</v>
      </c>
      <c r="G406">
        <v>0</v>
      </c>
      <c r="H406">
        <f>SUM(F406:G406)</f>
        <v>17</v>
      </c>
      <c r="I406">
        <v>0</v>
      </c>
      <c r="J406">
        <f>H406+I406</f>
        <v>17</v>
      </c>
      <c r="K406" s="3">
        <v>622136</v>
      </c>
      <c r="L406" s="3">
        <v>77353</v>
      </c>
      <c r="M406" s="3">
        <v>0</v>
      </c>
      <c r="N406" s="3">
        <f>SUM(K406:M406)</f>
        <v>699489</v>
      </c>
      <c r="O406" s="3">
        <v>862693</v>
      </c>
      <c r="P406" s="3">
        <v>122364</v>
      </c>
      <c r="Q406" s="7">
        <f t="shared" si="6"/>
        <v>0.14183956517556071</v>
      </c>
      <c r="R406" s="3">
        <f>P406/B406</f>
        <v>654.35294117647061</v>
      </c>
    </row>
    <row r="407" spans="2:18">
      <c r="B407">
        <v>275</v>
      </c>
      <c r="C407" t="s">
        <v>765</v>
      </c>
      <c r="D407" t="s">
        <v>766</v>
      </c>
      <c r="F407">
        <v>18</v>
      </c>
      <c r="H407">
        <f>SUM(F407:G407)</f>
        <v>18</v>
      </c>
      <c r="J407">
        <f>H407+I407</f>
        <v>18</v>
      </c>
      <c r="K407" s="3">
        <v>709920</v>
      </c>
      <c r="M407" s="3">
        <v>0</v>
      </c>
      <c r="N407" s="3">
        <f>SUM(K407:M407)</f>
        <v>709920</v>
      </c>
      <c r="O407" s="3">
        <v>1067942</v>
      </c>
      <c r="P407" s="3">
        <v>86126</v>
      </c>
      <c r="Q407" s="7">
        <f t="shared" si="6"/>
        <v>8.0646701787175715E-2</v>
      </c>
      <c r="R407" s="3">
        <f>P407/B407</f>
        <v>313.18545454545455</v>
      </c>
    </row>
    <row r="408" spans="2:18">
      <c r="B408">
        <v>28</v>
      </c>
      <c r="C408" t="s">
        <v>767</v>
      </c>
      <c r="D408" t="s">
        <v>768</v>
      </c>
      <c r="F408">
        <v>2</v>
      </c>
      <c r="G408">
        <v>1</v>
      </c>
      <c r="H408">
        <f>SUM(F408:G408)</f>
        <v>3</v>
      </c>
      <c r="I408">
        <v>1</v>
      </c>
      <c r="J408">
        <f>H408+I408</f>
        <v>4</v>
      </c>
      <c r="K408" s="3">
        <v>47264</v>
      </c>
      <c r="L408" s="3">
        <v>3790</v>
      </c>
      <c r="M408" s="3">
        <v>4182</v>
      </c>
      <c r="N408" s="3">
        <f>SUM(K408:M408)</f>
        <v>55236</v>
      </c>
      <c r="O408" s="3">
        <v>127206</v>
      </c>
      <c r="P408" s="3">
        <v>10335</v>
      </c>
      <c r="Q408" s="7">
        <f t="shared" si="6"/>
        <v>8.1246167633602193E-2</v>
      </c>
      <c r="R408" s="3">
        <f>P408/B408</f>
        <v>369.10714285714283</v>
      </c>
    </row>
    <row r="409" spans="2:18">
      <c r="B409">
        <v>463</v>
      </c>
      <c r="C409" t="s">
        <v>769</v>
      </c>
      <c r="D409" t="s">
        <v>770</v>
      </c>
      <c r="F409">
        <v>11</v>
      </c>
      <c r="G409">
        <v>18</v>
      </c>
      <c r="H409">
        <f>SUM(F409:G409)</f>
        <v>29</v>
      </c>
      <c r="I409">
        <v>0</v>
      </c>
      <c r="J409">
        <f>H409+I409</f>
        <v>29</v>
      </c>
      <c r="K409" s="3">
        <v>315952</v>
      </c>
      <c r="L409" s="3">
        <v>182284</v>
      </c>
      <c r="M409" s="3">
        <v>711795</v>
      </c>
      <c r="N409" s="3">
        <f>SUM(K409:M409)</f>
        <v>1210031</v>
      </c>
      <c r="O409" s="3">
        <v>3856643</v>
      </c>
      <c r="P409" s="3">
        <v>719427</v>
      </c>
      <c r="Q409" s="7">
        <f t="shared" si="6"/>
        <v>0.1865422856095314</v>
      </c>
      <c r="R409" s="3">
        <f>P409/B409</f>
        <v>1553.8380129589632</v>
      </c>
    </row>
    <row r="410" spans="2:18">
      <c r="B410">
        <v>10</v>
      </c>
      <c r="C410" t="s">
        <v>771</v>
      </c>
      <c r="D410" t="s">
        <v>772</v>
      </c>
      <c r="F410">
        <v>0</v>
      </c>
      <c r="G410">
        <v>1</v>
      </c>
      <c r="H410">
        <f>SUM(F410:G410)</f>
        <v>1</v>
      </c>
      <c r="I410">
        <v>0</v>
      </c>
      <c r="J410">
        <f>H410+I410</f>
        <v>1</v>
      </c>
      <c r="K410" s="3">
        <v>0</v>
      </c>
      <c r="M410" s="3">
        <v>12760</v>
      </c>
      <c r="N410" s="3">
        <f>SUM(K410:M410)</f>
        <v>12760</v>
      </c>
      <c r="O410" s="3">
        <v>32941</v>
      </c>
      <c r="P410" s="3">
        <v>3622</v>
      </c>
      <c r="Q410" s="7">
        <f t="shared" si="6"/>
        <v>0.1099541604687168</v>
      </c>
      <c r="R410" s="3">
        <f>P410/B410</f>
        <v>362.2</v>
      </c>
    </row>
    <row r="411" spans="2:18">
      <c r="B411">
        <v>463</v>
      </c>
      <c r="C411" t="s">
        <v>773</v>
      </c>
      <c r="D411" t="s">
        <v>774</v>
      </c>
      <c r="F411">
        <v>4</v>
      </c>
      <c r="G411">
        <v>27</v>
      </c>
      <c r="H411">
        <f>SUM(F411:G411)</f>
        <v>31</v>
      </c>
      <c r="I411">
        <v>0</v>
      </c>
      <c r="J411">
        <f>H411+I411</f>
        <v>31</v>
      </c>
      <c r="K411" s="3">
        <v>108139</v>
      </c>
      <c r="L411" s="3">
        <v>47617</v>
      </c>
      <c r="M411" s="3">
        <v>1102817</v>
      </c>
      <c r="N411" s="3">
        <f>SUM(K411:M411)</f>
        <v>1258573</v>
      </c>
      <c r="O411" s="3">
        <v>2523241</v>
      </c>
      <c r="P411" s="3">
        <v>385856</v>
      </c>
      <c r="Q411" s="7">
        <f t="shared" si="6"/>
        <v>0.15292078719393035</v>
      </c>
      <c r="R411" s="3">
        <f>P411/B411</f>
        <v>833.38228941684667</v>
      </c>
    </row>
    <row r="412" spans="2:18">
      <c r="B412">
        <v>313</v>
      </c>
      <c r="C412" t="s">
        <v>775</v>
      </c>
      <c r="D412">
        <v>78548000</v>
      </c>
      <c r="F412">
        <v>18</v>
      </c>
      <c r="G412">
        <v>0</v>
      </c>
      <c r="H412">
        <f>SUM(F412:G412)</f>
        <v>18</v>
      </c>
      <c r="I412">
        <v>1</v>
      </c>
      <c r="J412">
        <f>H412+I412</f>
        <v>19</v>
      </c>
      <c r="K412" s="3">
        <v>811757</v>
      </c>
      <c r="L412" s="3">
        <v>60112</v>
      </c>
      <c r="M412" s="3">
        <v>0</v>
      </c>
      <c r="N412" s="3">
        <f>SUM(K412:M412)</f>
        <v>871869</v>
      </c>
      <c r="O412" s="3">
        <v>1284259</v>
      </c>
      <c r="P412" s="3">
        <v>252586</v>
      </c>
      <c r="Q412" s="7">
        <f t="shared" si="6"/>
        <v>0.19667839586874611</v>
      </c>
      <c r="R412" s="3">
        <f>P412/B412</f>
        <v>806.98402555910548</v>
      </c>
    </row>
    <row r="413" spans="2:18">
      <c r="B413">
        <v>538</v>
      </c>
      <c r="C413" t="s">
        <v>776</v>
      </c>
      <c r="D413" t="s">
        <v>777</v>
      </c>
      <c r="F413">
        <v>32</v>
      </c>
      <c r="H413">
        <f>SUM(F413:G413)</f>
        <v>32</v>
      </c>
      <c r="J413">
        <f>H413+I413</f>
        <v>32</v>
      </c>
      <c r="K413" s="3">
        <v>1449699</v>
      </c>
      <c r="L413" s="3">
        <v>67878</v>
      </c>
      <c r="M413" s="3">
        <v>0</v>
      </c>
      <c r="N413" s="3">
        <f>SUM(K413:M413)</f>
        <v>1517577</v>
      </c>
      <c r="O413" s="3">
        <v>2547767</v>
      </c>
      <c r="P413" s="3">
        <v>504767</v>
      </c>
      <c r="Q413" s="7">
        <f t="shared" si="6"/>
        <v>0.19812133527123948</v>
      </c>
      <c r="R413" s="3">
        <f>P413/B413</f>
        <v>938.22862453531593</v>
      </c>
    </row>
    <row r="414" spans="2:18">
      <c r="B414">
        <v>125</v>
      </c>
      <c r="C414" t="s">
        <v>780</v>
      </c>
      <c r="D414" t="s">
        <v>781</v>
      </c>
      <c r="F414">
        <v>5</v>
      </c>
      <c r="H414">
        <f>SUM(F414:G414)</f>
        <v>5</v>
      </c>
      <c r="J414">
        <f>H414+I414</f>
        <v>5</v>
      </c>
      <c r="K414" s="3">
        <v>197104</v>
      </c>
      <c r="L414" s="3">
        <v>18720</v>
      </c>
      <c r="M414" s="3">
        <v>0</v>
      </c>
      <c r="N414" s="3">
        <f>SUM(K414:M414)</f>
        <v>215824</v>
      </c>
      <c r="O414" s="3">
        <v>565139</v>
      </c>
      <c r="P414" s="3">
        <v>189393</v>
      </c>
      <c r="Q414" s="7">
        <f t="shared" si="6"/>
        <v>0.33512640253105874</v>
      </c>
      <c r="R414" s="3">
        <f>P414/B414</f>
        <v>1515.144</v>
      </c>
    </row>
    <row r="415" spans="2:18">
      <c r="B415" s="5">
        <f>SUM(B139:B414)</f>
        <v>144908</v>
      </c>
      <c r="C415" t="s">
        <v>803</v>
      </c>
      <c r="F415" s="5">
        <f t="shared" ref="F415:P415" si="7">SUM(F139:F414)</f>
        <v>4090</v>
      </c>
      <c r="G415" s="5">
        <f t="shared" si="7"/>
        <v>3893</v>
      </c>
      <c r="H415" s="5">
        <f t="shared" si="7"/>
        <v>7983</v>
      </c>
      <c r="I415" s="5">
        <f t="shared" si="7"/>
        <v>70</v>
      </c>
      <c r="J415" s="5">
        <f t="shared" si="7"/>
        <v>8053</v>
      </c>
      <c r="K415" s="9">
        <f t="shared" si="7"/>
        <v>176555431.25999999</v>
      </c>
      <c r="L415" s="9">
        <f t="shared" si="7"/>
        <v>21215532.920000002</v>
      </c>
      <c r="M415" s="9">
        <f t="shared" si="7"/>
        <v>158557507</v>
      </c>
      <c r="N415" s="9">
        <f t="shared" si="7"/>
        <v>356328471.17999995</v>
      </c>
      <c r="O415" s="9">
        <f t="shared" si="7"/>
        <v>567778665</v>
      </c>
      <c r="P415" s="9">
        <f t="shared" si="7"/>
        <v>112348831</v>
      </c>
      <c r="Q415" s="7">
        <f t="shared" ref="Q415" si="8">P415/O415</f>
        <v>0.19787434422179284</v>
      </c>
      <c r="R415" s="3">
        <f>P415/B415</f>
        <v>775.31144588290499</v>
      </c>
    </row>
    <row r="416" spans="2:18">
      <c r="B416" s="5">
        <v>54056</v>
      </c>
      <c r="C416" t="s">
        <v>793</v>
      </c>
      <c r="F416" s="4">
        <v>2091.85</v>
      </c>
      <c r="G416" s="4">
        <v>832</v>
      </c>
      <c r="H416" s="4">
        <v>2923.85</v>
      </c>
      <c r="I416" s="4">
        <v>229</v>
      </c>
      <c r="J416" s="4">
        <v>3152.85</v>
      </c>
      <c r="K416" s="3">
        <v>91008324</v>
      </c>
      <c r="L416" s="3">
        <v>7915700</v>
      </c>
      <c r="M416" s="3">
        <v>32150204</v>
      </c>
      <c r="N416" s="3">
        <v>133099789</v>
      </c>
      <c r="O416" s="3">
        <v>218892612</v>
      </c>
      <c r="P416" s="3">
        <v>62696629</v>
      </c>
      <c r="Q416" s="7">
        <v>0.28642642813362745</v>
      </c>
      <c r="R416" s="3">
        <v>1159.8458820482463</v>
      </c>
    </row>
    <row r="417" spans="2:18">
      <c r="B417" s="6">
        <f>SUM(B415:B416)</f>
        <v>198964</v>
      </c>
      <c r="C417" t="s">
        <v>791</v>
      </c>
      <c r="F417" s="6">
        <f t="shared" ref="F417:P417" si="9">SUM(F415:F416)</f>
        <v>6181.85</v>
      </c>
      <c r="G417" s="6">
        <f t="shared" si="9"/>
        <v>4725</v>
      </c>
      <c r="H417" s="6">
        <f t="shared" si="9"/>
        <v>10906.85</v>
      </c>
      <c r="I417" s="6">
        <f t="shared" si="9"/>
        <v>299</v>
      </c>
      <c r="J417" s="6">
        <f t="shared" si="9"/>
        <v>11205.85</v>
      </c>
      <c r="K417" s="3">
        <f t="shared" si="9"/>
        <v>267563755.25999999</v>
      </c>
      <c r="L417" s="3">
        <f t="shared" si="9"/>
        <v>29131232.920000002</v>
      </c>
      <c r="M417" s="3">
        <f t="shared" si="9"/>
        <v>190707711</v>
      </c>
      <c r="N417" s="3">
        <f t="shared" si="9"/>
        <v>489428260.17999995</v>
      </c>
      <c r="O417" s="3">
        <f t="shared" si="9"/>
        <v>786671277</v>
      </c>
      <c r="P417" s="3">
        <f t="shared" si="9"/>
        <v>175045460</v>
      </c>
      <c r="Q417" s="7">
        <f>P417/O417</f>
        <v>0.22251411118954581</v>
      </c>
      <c r="R417" s="3">
        <f>P417/B417</f>
        <v>879.78458414587567</v>
      </c>
    </row>
    <row r="418" spans="2:18">
      <c r="B418" s="8">
        <f>B416/B417</f>
        <v>0.27168734042339315</v>
      </c>
      <c r="C418" t="s">
        <v>792</v>
      </c>
      <c r="F418" s="8">
        <f>F416/F417</f>
        <v>0.33838575830859691</v>
      </c>
      <c r="G418" s="8">
        <f t="shared" ref="G418:P418" si="10">G416/G417</f>
        <v>0.17608465608465609</v>
      </c>
      <c r="H418" s="8">
        <f t="shared" si="10"/>
        <v>0.26807465033442285</v>
      </c>
      <c r="I418" s="8">
        <f t="shared" si="10"/>
        <v>0.76588628762541811</v>
      </c>
      <c r="J418" s="8">
        <f t="shared" si="10"/>
        <v>0.28135750523164238</v>
      </c>
      <c r="K418" s="8">
        <f t="shared" si="10"/>
        <v>0.34013696627767986</v>
      </c>
      <c r="L418" s="8">
        <f t="shared" si="10"/>
        <v>0.27172554013549799</v>
      </c>
      <c r="M418" s="8">
        <f t="shared" si="10"/>
        <v>0.16858366046876835</v>
      </c>
      <c r="N418" s="8">
        <f t="shared" si="10"/>
        <v>0.27194953750943823</v>
      </c>
      <c r="O418" s="8">
        <f t="shared" si="10"/>
        <v>0.27825168961901731</v>
      </c>
      <c r="P418" s="8">
        <f t="shared" si="10"/>
        <v>0.35817340821064425</v>
      </c>
      <c r="Q418" s="7"/>
      <c r="R418" s="3"/>
    </row>
    <row r="419" spans="2:18">
      <c r="N419" s="3">
        <f>N415*0.118</f>
        <v>42046759.59923999</v>
      </c>
      <c r="O419" s="3">
        <f>O415*0.118</f>
        <v>66997882.469999999</v>
      </c>
      <c r="Q419" s="7"/>
    </row>
    <row r="420" spans="2:18">
      <c r="N420" s="3" t="s">
        <v>797</v>
      </c>
      <c r="O420" s="3" t="s">
        <v>797</v>
      </c>
    </row>
    <row r="422" spans="2:18">
      <c r="N422" s="3">
        <v>12177509</v>
      </c>
      <c r="O422" s="3">
        <v>26162559</v>
      </c>
    </row>
    <row r="423" spans="2:18">
      <c r="B423">
        <v>7220</v>
      </c>
      <c r="C423" t="s">
        <v>798</v>
      </c>
      <c r="F423" s="5">
        <v>143</v>
      </c>
      <c r="G423" s="5">
        <v>139</v>
      </c>
      <c r="H423" s="5">
        <v>282</v>
      </c>
      <c r="I423" s="5">
        <v>0</v>
      </c>
      <c r="J423" s="5">
        <v>282</v>
      </c>
      <c r="K423" s="3">
        <v>5456184</v>
      </c>
      <c r="L423" s="3">
        <v>763205</v>
      </c>
      <c r="M423" s="3">
        <v>5958120</v>
      </c>
      <c r="N423" s="3">
        <v>15635203</v>
      </c>
      <c r="O423" s="3">
        <v>28563948</v>
      </c>
      <c r="P423" s="3">
        <v>6616355</v>
      </c>
      <c r="Q423" s="7">
        <v>0.25289403074064737</v>
      </c>
      <c r="R423" s="3">
        <v>916.3926592797784</v>
      </c>
    </row>
    <row r="424" spans="2:18">
      <c r="B424">
        <v>7339</v>
      </c>
      <c r="C424" t="s">
        <v>799</v>
      </c>
      <c r="F424" s="5">
        <v>280</v>
      </c>
      <c r="G424" s="5">
        <v>77</v>
      </c>
      <c r="H424" s="5">
        <v>357</v>
      </c>
      <c r="I424" s="5">
        <v>13</v>
      </c>
      <c r="J424" s="5">
        <v>370</v>
      </c>
      <c r="K424" s="3">
        <v>11921401</v>
      </c>
      <c r="L424" s="3">
        <v>560910</v>
      </c>
      <c r="M424" s="3">
        <v>3152892</v>
      </c>
      <c r="N424" s="3">
        <v>41262776.18</v>
      </c>
      <c r="O424" s="3">
        <v>56586813</v>
      </c>
      <c r="P424" s="3">
        <v>7799344</v>
      </c>
      <c r="Q424" s="7">
        <v>0.273048529566011</v>
      </c>
      <c r="R424" s="3">
        <v>1062.725711949857</v>
      </c>
    </row>
    <row r="425" spans="2:18">
      <c r="B425">
        <v>15165</v>
      </c>
      <c r="C425" t="s">
        <v>800</v>
      </c>
      <c r="F425" s="5">
        <v>742</v>
      </c>
      <c r="G425" s="5">
        <v>34</v>
      </c>
      <c r="H425" s="5">
        <v>776</v>
      </c>
      <c r="I425" s="5">
        <v>0</v>
      </c>
      <c r="J425" s="5">
        <v>776</v>
      </c>
      <c r="K425" s="3">
        <v>37639257.260000005</v>
      </c>
      <c r="L425" s="3">
        <v>2023926.92</v>
      </c>
      <c r="M425" s="3">
        <v>1599592</v>
      </c>
      <c r="N425" s="3">
        <v>50793522</v>
      </c>
      <c r="O425" s="3">
        <v>70020945</v>
      </c>
      <c r="P425" s="3">
        <v>9369601</v>
      </c>
      <c r="Q425" s="7">
        <v>0.16557923133080493</v>
      </c>
      <c r="R425" s="3">
        <v>617.84378503132211</v>
      </c>
    </row>
    <row r="426" spans="2:18">
      <c r="B426">
        <v>14871</v>
      </c>
      <c r="C426" t="s">
        <v>801</v>
      </c>
      <c r="F426" s="5">
        <v>25</v>
      </c>
      <c r="G426" s="5">
        <v>1084</v>
      </c>
      <c r="H426" s="5">
        <v>1109</v>
      </c>
      <c r="I426" s="5">
        <v>0</v>
      </c>
      <c r="J426" s="5">
        <v>1109</v>
      </c>
      <c r="K426" s="3">
        <v>31731</v>
      </c>
      <c r="L426" s="3">
        <v>1205087</v>
      </c>
      <c r="M426" s="3">
        <v>49556704</v>
      </c>
      <c r="N426" s="3">
        <v>22544851</v>
      </c>
      <c r="O426" s="3">
        <v>33808475</v>
      </c>
      <c r="P426" s="3">
        <v>14718952</v>
      </c>
      <c r="Q426" s="7">
        <v>0.21020784566675013</v>
      </c>
      <c r="R426" s="3">
        <v>989.77553627866314</v>
      </c>
    </row>
    <row r="427" spans="2:18">
      <c r="B427">
        <v>9182</v>
      </c>
      <c r="C427" t="s">
        <v>60</v>
      </c>
      <c r="D427" t="s">
        <v>61</v>
      </c>
      <c r="F427" s="5">
        <v>194</v>
      </c>
      <c r="G427" s="5">
        <v>250</v>
      </c>
      <c r="H427" s="5">
        <v>444</v>
      </c>
      <c r="I427" s="5">
        <v>5</v>
      </c>
      <c r="J427" s="5">
        <v>449</v>
      </c>
      <c r="K427" s="3">
        <v>8865621</v>
      </c>
      <c r="L427" s="3">
        <v>1927127</v>
      </c>
      <c r="M427" s="3">
        <v>11752103</v>
      </c>
      <c r="N427" s="3">
        <v>3068218</v>
      </c>
      <c r="O427" s="3">
        <v>10560003</v>
      </c>
      <c r="P427" s="3">
        <v>4582578</v>
      </c>
      <c r="Q427" s="7">
        <v>0.13554524420282194</v>
      </c>
      <c r="R427" s="3">
        <v>499.0827706382052</v>
      </c>
    </row>
    <row r="428" spans="2:18">
      <c r="B428">
        <v>6828</v>
      </c>
      <c r="C428" t="s">
        <v>62</v>
      </c>
      <c r="D428" t="s">
        <v>63</v>
      </c>
      <c r="F428" s="5">
        <v>66</v>
      </c>
      <c r="G428" s="5">
        <v>17</v>
      </c>
      <c r="H428" s="5">
        <v>83</v>
      </c>
      <c r="I428" s="5"/>
      <c r="J428" s="5">
        <v>83</v>
      </c>
      <c r="K428" s="3">
        <v>1263260</v>
      </c>
      <c r="L428" s="3">
        <v>902479</v>
      </c>
      <c r="M428" s="3">
        <v>902479</v>
      </c>
      <c r="N428" s="3">
        <v>41600464</v>
      </c>
      <c r="O428" s="3">
        <v>55043737</v>
      </c>
      <c r="P428" s="3">
        <v>1426845</v>
      </c>
      <c r="Q428" s="7">
        <v>0.13511785934151724</v>
      </c>
      <c r="R428" s="3">
        <v>208.96968365553602</v>
      </c>
    </row>
    <row r="429" spans="2:18">
      <c r="B429">
        <v>12705</v>
      </c>
      <c r="C429" t="s">
        <v>802</v>
      </c>
      <c r="F429" s="5">
        <v>92</v>
      </c>
      <c r="G429" s="5">
        <v>1023</v>
      </c>
      <c r="H429" s="5">
        <v>1115</v>
      </c>
      <c r="I429" s="5">
        <v>0</v>
      </c>
      <c r="J429" s="5">
        <v>1115</v>
      </c>
      <c r="K429" s="3">
        <v>0</v>
      </c>
      <c r="L429" s="3">
        <v>3192087</v>
      </c>
      <c r="M429" s="3">
        <v>38408377</v>
      </c>
      <c r="N429" s="3">
        <v>41600464</v>
      </c>
      <c r="O429" s="3">
        <v>55043737</v>
      </c>
      <c r="P429" s="3">
        <v>15570961</v>
      </c>
      <c r="Q429" s="7">
        <v>0.28288342777308162</v>
      </c>
      <c r="R429" s="3">
        <v>1225.5774104683196</v>
      </c>
    </row>
    <row r="430" spans="2:18">
      <c r="F430" s="5"/>
      <c r="G430" s="5"/>
      <c r="H430" s="5"/>
      <c r="I430" s="5"/>
      <c r="J430" s="5"/>
      <c r="N430"/>
      <c r="O430"/>
      <c r="Q430" s="7"/>
      <c r="R430" s="3"/>
    </row>
    <row r="431" spans="2:18">
      <c r="F431" s="5"/>
      <c r="G431" s="5"/>
      <c r="H431" s="5"/>
      <c r="I431" s="5"/>
      <c r="J431" s="5"/>
      <c r="N431"/>
      <c r="O431"/>
      <c r="Q431" s="7"/>
      <c r="R431" s="3"/>
    </row>
    <row r="432" spans="2:18">
      <c r="F432" s="5"/>
      <c r="G432" s="5"/>
      <c r="H432" s="5"/>
      <c r="I432" s="5"/>
      <c r="J432" s="5"/>
      <c r="N432"/>
      <c r="O432"/>
      <c r="Q432" s="7"/>
      <c r="R432" s="3"/>
    </row>
    <row r="433" spans="1:18">
      <c r="F433" s="5"/>
      <c r="G433" s="5"/>
      <c r="H433" s="5"/>
      <c r="I433" s="5"/>
      <c r="J433" s="5"/>
      <c r="N433"/>
      <c r="O433"/>
      <c r="Q433" s="7"/>
      <c r="R433" s="3"/>
    </row>
    <row r="434" spans="1:18">
      <c r="F434" s="5"/>
      <c r="G434" s="5"/>
      <c r="H434" s="5"/>
      <c r="I434" s="5"/>
      <c r="J434" s="5"/>
      <c r="N434"/>
      <c r="O434"/>
      <c r="Q434" s="7"/>
      <c r="R434" s="3"/>
    </row>
    <row r="435" spans="1:18">
      <c r="F435" s="5"/>
      <c r="G435" s="5"/>
      <c r="H435" s="5"/>
      <c r="I435" s="5"/>
      <c r="J435" s="5"/>
      <c r="N435"/>
      <c r="O435"/>
      <c r="Q435" s="7"/>
      <c r="R435" s="3"/>
    </row>
    <row r="436" spans="1:18">
      <c r="F436" s="5"/>
      <c r="G436" s="5"/>
      <c r="H436" s="5"/>
      <c r="I436" s="5"/>
      <c r="J436" s="5"/>
      <c r="K436"/>
      <c r="L436"/>
      <c r="M436"/>
      <c r="N436" s="3" t="s">
        <v>797</v>
      </c>
      <c r="O436" s="3" t="s">
        <v>797</v>
      </c>
      <c r="P436"/>
      <c r="Q436"/>
    </row>
    <row r="439" spans="1:18">
      <c r="N439"/>
      <c r="O439"/>
    </row>
    <row r="440" spans="1:18">
      <c r="N440" s="3">
        <f>SUM(K442:M442)</f>
        <v>0</v>
      </c>
    </row>
    <row r="441" spans="1:18">
      <c r="B441" t="s">
        <v>796</v>
      </c>
    </row>
    <row r="442" spans="1:18">
      <c r="A442" t="s">
        <v>0</v>
      </c>
      <c r="B442">
        <v>351</v>
      </c>
      <c r="C442" t="s">
        <v>278</v>
      </c>
      <c r="D442" t="s">
        <v>280</v>
      </c>
      <c r="E442">
        <v>89914</v>
      </c>
      <c r="H442">
        <f>SUM(F442:G442)</f>
        <v>0</v>
      </c>
      <c r="J442">
        <f>H442+I442</f>
        <v>0</v>
      </c>
      <c r="Q442" s="7"/>
      <c r="R442" s="3">
        <f>P442/B442</f>
        <v>0</v>
      </c>
    </row>
  </sheetData>
  <sortState ref="A3:R412">
    <sortCondition ref="A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Arizonans for Charter School Accountability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2019-12-18T19:22:05Z</dcterms:created>
  <dcterms:modified xsi:type="dcterms:W3CDTF">2019-12-19T19:26:56Z</dcterms:modified>
</cp:coreProperties>
</file>