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0" yWindow="0" windowWidth="28980" windowHeight="100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83" i="1" l="1"/>
  <c r="L108" i="1"/>
  <c r="L54" i="1"/>
  <c r="Q283" i="1"/>
  <c r="Q108" i="1"/>
  <c r="O283" i="1"/>
  <c r="O108" i="1"/>
  <c r="P283" i="1"/>
  <c r="P108" i="1"/>
  <c r="Q54" i="1"/>
  <c r="P54" i="1"/>
  <c r="O54" i="1"/>
  <c r="N283" i="1"/>
  <c r="N108" i="1"/>
  <c r="N54" i="1"/>
  <c r="M283" i="1"/>
  <c r="M108" i="1"/>
  <c r="M54" i="1"/>
  <c r="P354" i="1"/>
  <c r="K32" i="1"/>
  <c r="K354" i="1"/>
  <c r="K353" i="1"/>
  <c r="O354" i="1"/>
  <c r="N354" i="1"/>
  <c r="M354" i="1"/>
  <c r="K55" i="1"/>
  <c r="K56" i="1"/>
  <c r="K57" i="1"/>
  <c r="K58" i="1"/>
  <c r="K59" i="1"/>
  <c r="K60" i="1"/>
  <c r="K300" i="1"/>
  <c r="K301" i="1"/>
  <c r="K257" i="1"/>
  <c r="K258" i="1"/>
  <c r="K259" i="1"/>
  <c r="K260" i="1"/>
  <c r="K214" i="1"/>
  <c r="K215" i="1"/>
  <c r="K342" i="1"/>
  <c r="K343" i="1"/>
  <c r="K344" i="1"/>
  <c r="K345" i="1"/>
  <c r="K284" i="1"/>
  <c r="K285" i="1"/>
  <c r="K286" i="1"/>
  <c r="K347" i="1"/>
  <c r="K348" i="1"/>
  <c r="K349" i="1"/>
  <c r="K350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166" i="1"/>
  <c r="K167" i="1"/>
  <c r="K168" i="1"/>
  <c r="K169" i="1"/>
  <c r="K170" i="1"/>
  <c r="K171" i="1"/>
  <c r="K172" i="1"/>
  <c r="K173" i="1"/>
  <c r="K174" i="1"/>
  <c r="K175" i="1"/>
  <c r="K145" i="1"/>
  <c r="K146" i="1"/>
  <c r="K147" i="1"/>
  <c r="K148" i="1"/>
  <c r="K149" i="1"/>
  <c r="K150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6" i="1"/>
  <c r="K7" i="1"/>
  <c r="K8" i="1"/>
  <c r="K69" i="1"/>
  <c r="K70" i="1"/>
  <c r="K71" i="1"/>
  <c r="K72" i="1"/>
  <c r="K73" i="1"/>
  <c r="K74" i="1"/>
  <c r="K75" i="1"/>
  <c r="K76" i="1"/>
  <c r="K77" i="1"/>
  <c r="K78" i="1"/>
  <c r="K79" i="1"/>
  <c r="K80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2" i="1"/>
  <c r="K351" i="1"/>
  <c r="K346" i="1"/>
  <c r="K341" i="1"/>
  <c r="K340" i="1"/>
  <c r="K339" i="1"/>
  <c r="K338" i="1"/>
  <c r="K337" i="1"/>
  <c r="K336" i="1"/>
  <c r="K33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3" i="1"/>
  <c r="K269" i="1"/>
  <c r="K268" i="1"/>
  <c r="K267" i="1"/>
  <c r="K266" i="1"/>
  <c r="K265" i="1"/>
  <c r="K264" i="1"/>
  <c r="K263" i="1"/>
  <c r="K262" i="1"/>
  <c r="K261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86" i="1"/>
  <c r="K85" i="1"/>
  <c r="K84" i="1"/>
  <c r="K83" i="1"/>
  <c r="K82" i="1"/>
  <c r="K81" i="1"/>
  <c r="K68" i="1"/>
  <c r="K67" i="1"/>
  <c r="K66" i="1"/>
  <c r="K65" i="1"/>
  <c r="K64" i="1"/>
  <c r="K63" i="1"/>
  <c r="K62" i="1"/>
  <c r="K61" i="1"/>
  <c r="K33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5" i="1"/>
  <c r="K4" i="1"/>
  <c r="K3" i="1"/>
</calcChain>
</file>

<file path=xl/sharedStrings.xml><?xml version="1.0" encoding="utf-8"?>
<sst xmlns="http://schemas.openxmlformats.org/spreadsheetml/2006/main" count="1387" uniqueCount="1087">
  <si>
    <t>For-Profit</t>
  </si>
  <si>
    <t>Alternative (ALT) - Arizona Online Instruction (AOI)</t>
  </si>
  <si>
    <t>Owner Name</t>
  </si>
  <si>
    <t>100th Day ADM</t>
  </si>
  <si>
    <t>Counter</t>
  </si>
  <si>
    <t xml:space="preserve">  </t>
  </si>
  <si>
    <t>CTDS</t>
  </si>
  <si>
    <t>Entity Number</t>
  </si>
  <si>
    <t>Mary Ann Greene</t>
  </si>
  <si>
    <t>A Center for Creative Education</t>
  </si>
  <si>
    <t>138761000</t>
  </si>
  <si>
    <t>Sara and Jason Riegert</t>
  </si>
  <si>
    <t>Academy Del Sol</t>
  </si>
  <si>
    <t>108734000</t>
  </si>
  <si>
    <t>ALT</t>
  </si>
  <si>
    <t>Jean Thomas</t>
  </si>
  <si>
    <t>The Academy of Building Industries, Inc.</t>
  </si>
  <si>
    <t>088704000</t>
  </si>
  <si>
    <t xml:space="preserve"> Tatyana and Kim Chayka</t>
  </si>
  <si>
    <t>Academy of Math and Science South, Inc.</t>
  </si>
  <si>
    <t>078242000</t>
  </si>
  <si>
    <t>Academy of Mathematics and Science</t>
  </si>
  <si>
    <t>108713000</t>
  </si>
  <si>
    <t>Academy of Math and Science Camelback</t>
  </si>
  <si>
    <t>078270000</t>
  </si>
  <si>
    <t>Howard Stewart</t>
  </si>
  <si>
    <t>Academy of Tucson</t>
  </si>
  <si>
    <t>108665000</t>
  </si>
  <si>
    <t>Margaret Williamson</t>
  </si>
  <si>
    <t>Academy with Community Partners, Inc.</t>
  </si>
  <si>
    <t>078794000</t>
  </si>
  <si>
    <t>Accelerated - David Jones</t>
  </si>
  <si>
    <t>Accelerated Elementary and Secondary schools</t>
  </si>
  <si>
    <t>108767000</t>
  </si>
  <si>
    <t>Accelerated Learning Center, Inc.</t>
  </si>
  <si>
    <t>078979000</t>
  </si>
  <si>
    <t>Melanie Powers</t>
  </si>
  <si>
    <t>Acclaim Charter School</t>
  </si>
  <si>
    <t>078701000</t>
  </si>
  <si>
    <t>Cynthia Johnson Aaron Herres</t>
  </si>
  <si>
    <t>Acorn Montessori schools Inc.</t>
  </si>
  <si>
    <t>138760000</t>
  </si>
  <si>
    <t>Steven Durand</t>
  </si>
  <si>
    <t>AIBT-NON PROFIT CHARTER SCHOOL</t>
  </si>
  <si>
    <t>078793000</t>
  </si>
  <si>
    <t>Akimel O Otham - Jacquelyn Power</t>
  </si>
  <si>
    <t>Akimel O Otham Pee Posh Charter School</t>
  </si>
  <si>
    <t>118705000</t>
  </si>
  <si>
    <t>118706000</t>
  </si>
  <si>
    <t>R Newton F Miller</t>
  </si>
  <si>
    <t>All Aboard Charter Schools</t>
  </si>
  <si>
    <t>078967000</t>
  </si>
  <si>
    <t>Stacey Cochran</t>
  </si>
  <si>
    <t>Allen Cochran Enterprises, Inc</t>
  </si>
  <si>
    <t>078724000</t>
  </si>
  <si>
    <t>Glen Gaddie</t>
  </si>
  <si>
    <t>American Basic School</t>
  </si>
  <si>
    <t>078989000</t>
  </si>
  <si>
    <t>Leona -Theodore Frederick,Michele Kaye</t>
  </si>
  <si>
    <t>American Charter Schools Foundation Alta Vista</t>
  </si>
  <si>
    <t>108794000</t>
  </si>
  <si>
    <t>American Charter Schools Foundation Apache Trails</t>
  </si>
  <si>
    <t>118703000</t>
  </si>
  <si>
    <t>American Charter Schools Foundation Crestview</t>
  </si>
  <si>
    <t>078950000</t>
  </si>
  <si>
    <t>American Charter Schools Foundation Desert Hills</t>
  </si>
  <si>
    <t>078947000</t>
  </si>
  <si>
    <t>American Charter Schools Foundation Estrella</t>
  </si>
  <si>
    <t>078948000</t>
  </si>
  <si>
    <t>American Charter Schools Foundation Peoria</t>
  </si>
  <si>
    <t>078951000</t>
  </si>
  <si>
    <t>American Charter Schools Foundation South Pointe</t>
  </si>
  <si>
    <t>078983000</t>
  </si>
  <si>
    <t>American Charter Schools Foundation South Ridge</t>
  </si>
  <si>
    <t>078517000</t>
  </si>
  <si>
    <t>American Charter Schools Foundation Sun Valley</t>
  </si>
  <si>
    <t>078953000</t>
  </si>
  <si>
    <t>American Charter Schools Foundation West Phoenix</t>
  </si>
  <si>
    <t>078956000</t>
  </si>
  <si>
    <t>Glenn Way</t>
  </si>
  <si>
    <t>American Leadership Acadmey</t>
  </si>
  <si>
    <t>078725000</t>
  </si>
  <si>
    <t>ALT AOI</t>
  </si>
  <si>
    <t>Damian Creamer</t>
  </si>
  <si>
    <t>American Virtual Academy</t>
  </si>
  <si>
    <t>078926000</t>
  </si>
  <si>
    <t>Christine Curtis</t>
  </si>
  <si>
    <t>Aprender Tucson</t>
  </si>
  <si>
    <t>108785000</t>
  </si>
  <si>
    <t>Great Hearts -Erik Twist</t>
  </si>
  <si>
    <t>Anthem Preparatory Academy Greathearts</t>
  </si>
  <si>
    <t>078525000</t>
  </si>
  <si>
    <t>Archway Classical Academy Arete</t>
  </si>
  <si>
    <t>078247000</t>
  </si>
  <si>
    <t>Archway Classical Academy Chandler</t>
  </si>
  <si>
    <t>078597000</t>
  </si>
  <si>
    <t>Archway Classical Academy Cicero</t>
  </si>
  <si>
    <t>078248000</t>
  </si>
  <si>
    <t>Archway Classical Academy Glendale</t>
  </si>
  <si>
    <t>078406000</t>
  </si>
  <si>
    <t>Archway Classical Academy Lincoln</t>
  </si>
  <si>
    <t>078234000</t>
  </si>
  <si>
    <t xml:space="preserve">Archway Classical Academy North Phoenix </t>
  </si>
  <si>
    <t>078214000</t>
  </si>
  <si>
    <t>Archway Classical Academy Scottsdale</t>
  </si>
  <si>
    <t>078590000</t>
  </si>
  <si>
    <t>Archway Classical Academy Trivium East</t>
  </si>
  <si>
    <t>078266000</t>
  </si>
  <si>
    <t>Archway Classical Academy Trivium West</t>
  </si>
  <si>
    <t>078595000</t>
  </si>
  <si>
    <t>Archway Classical Academy Veritas</t>
  </si>
  <si>
    <t>078596000</t>
  </si>
  <si>
    <t>Arete Preparatory Academy</t>
  </si>
  <si>
    <t>078527000</t>
  </si>
  <si>
    <t>Cicero Preparatory Academy</t>
  </si>
  <si>
    <t>078249000</t>
  </si>
  <si>
    <t>Chandler Preparatory Academy</t>
  </si>
  <si>
    <t>078515000</t>
  </si>
  <si>
    <t>Glendale Preparatory Academy</t>
  </si>
  <si>
    <t>078540000</t>
  </si>
  <si>
    <t>Lincoln Preparatory Academy</t>
  </si>
  <si>
    <t>078235000</t>
  </si>
  <si>
    <t>Maryvale Preparatory Academy Greathearts</t>
  </si>
  <si>
    <t>078592000</t>
  </si>
  <si>
    <t>North Phoenix Preparatory Academy dba Greathearts</t>
  </si>
  <si>
    <t>078584000</t>
  </si>
  <si>
    <t>Scottsdale Preparatory Academy Greathearts</t>
  </si>
  <si>
    <t>078533000</t>
  </si>
  <si>
    <t>Trivium Preparatory Academy Greathearts</t>
  </si>
  <si>
    <t>078591000</t>
  </si>
  <si>
    <t>Veritas Preparatory Academy Greathearts</t>
  </si>
  <si>
    <t>078984000</t>
  </si>
  <si>
    <t>AAEC -Dr. Linda Proctor Downing</t>
  </si>
  <si>
    <t>Arizona Agribusiness &amp; Equine Center Inc</t>
  </si>
  <si>
    <t>078510000</t>
  </si>
  <si>
    <t>078993000</t>
  </si>
  <si>
    <t>138785000</t>
  </si>
  <si>
    <t>078587000</t>
  </si>
  <si>
    <t>078707000</t>
  </si>
  <si>
    <t>Diana Diaz</t>
  </si>
  <si>
    <t>Arizona Autism Charter Schools Inc.</t>
  </si>
  <si>
    <t>078226000</t>
  </si>
  <si>
    <t>Sharlet Barnett, Lori McClennan</t>
  </si>
  <si>
    <t>Arizona Call A Teen Youth Resources, Inc</t>
  </si>
  <si>
    <t>078723000</t>
  </si>
  <si>
    <t>Raena James</t>
  </si>
  <si>
    <t>Arizona Community Development Corporation</t>
  </si>
  <si>
    <t>108709000</t>
  </si>
  <si>
    <t>AOI</t>
  </si>
  <si>
    <t>Aaron Coe, Kerri Wright</t>
  </si>
  <si>
    <t>Arizona Connections Academy, Inc</t>
  </si>
  <si>
    <t>078511000</t>
  </si>
  <si>
    <t>Dave Foster Brian Bissell  Caitlin Alexander</t>
  </si>
  <si>
    <t>Arizona Education Solutions</t>
  </si>
  <si>
    <t>Michael Gerity</t>
  </si>
  <si>
    <t>Arizona Language Preparatory</t>
  </si>
  <si>
    <t>078260000</t>
  </si>
  <si>
    <t>Dameon Blair </t>
  </si>
  <si>
    <t>Arizona Montessori Charter School at Anthem</t>
  </si>
  <si>
    <t>078991000</t>
  </si>
  <si>
    <t>Leah Fegulia</t>
  </si>
  <si>
    <t>Arizona School for the Arts</t>
  </si>
  <si>
    <t>078722000</t>
  </si>
  <si>
    <t xml:space="preserve">    ASU</t>
  </si>
  <si>
    <t>ASU Preparatory Academy -S. Phx MS</t>
  </si>
  <si>
    <t>078559000</t>
  </si>
  <si>
    <t>ASU Preparatory Academy - Phoenix Elementary</t>
  </si>
  <si>
    <t>078546000</t>
  </si>
  <si>
    <t>ASU Preparatory Academy - Phoenix Middle School</t>
  </si>
  <si>
    <t>078250000</t>
  </si>
  <si>
    <t>ASU Preparatory Academy - Polytechnic Middle School</t>
  </si>
  <si>
    <t>078251000</t>
  </si>
  <si>
    <t>ASU Preparatory Academy -S. Phx ES</t>
  </si>
  <si>
    <t>078267000</t>
  </si>
  <si>
    <t>ASU Preparatory Academy - Phoenix High School</t>
  </si>
  <si>
    <t>078207000</t>
  </si>
  <si>
    <t>ASU Preparatory Academy - Polytechnic High School</t>
  </si>
  <si>
    <t>078208000</t>
  </si>
  <si>
    <t>ASU Preparatory Academy - Polytechnic Elementary</t>
  </si>
  <si>
    <t>078205000</t>
  </si>
  <si>
    <t>ASU Preparatory Academy -Tempe HS</t>
  </si>
  <si>
    <t>078285000</t>
  </si>
  <si>
    <t>ASU Preparatory Academy -So. Phx HS</t>
  </si>
  <si>
    <t>078277000</t>
  </si>
  <si>
    <t>ASU Preparatory Academy -Casa Grande</t>
  </si>
  <si>
    <t>118716000</t>
  </si>
  <si>
    <t>ASU Preparatory Academy -Digital</t>
  </si>
  <si>
    <t>078284000</t>
  </si>
  <si>
    <t>Caroline White</t>
  </si>
  <si>
    <t>Avondale Learning dba Precision Academy</t>
  </si>
  <si>
    <t>078614000</t>
  </si>
  <si>
    <t>Rhonda Owens</t>
  </si>
  <si>
    <t>AZ Compass Schools, Inc</t>
  </si>
  <si>
    <t>078542000</t>
  </si>
  <si>
    <t>Tim Hardy</t>
  </si>
  <si>
    <t>Az-Tec High School</t>
  </si>
  <si>
    <t>148757000</t>
  </si>
  <si>
    <t>Ball - Michael Larrabee</t>
  </si>
  <si>
    <t>Ball Charter Schools (Dobson)</t>
  </si>
  <si>
    <t>078988000</t>
  </si>
  <si>
    <t>Ball Charter Schools (Hearn)</t>
  </si>
  <si>
    <t>078987000</t>
  </si>
  <si>
    <t>Ball Charter Schools (Val Vista)</t>
  </si>
  <si>
    <t>078586000</t>
  </si>
  <si>
    <t>BASIS -Dr. Craig Barrett</t>
  </si>
  <si>
    <t>BASIS Schools, Flagstaff</t>
  </si>
  <si>
    <t>038707000</t>
  </si>
  <si>
    <t>BASIS Schools, Peoria</t>
  </si>
  <si>
    <t>078588000</t>
  </si>
  <si>
    <t>BASIS Schools, Chandler</t>
  </si>
  <si>
    <t>078589000</t>
  </si>
  <si>
    <t>BASIS Schools, OV</t>
  </si>
  <si>
    <t>078575000</t>
  </si>
  <si>
    <t>BASIS Schools, Scottsdale</t>
  </si>
  <si>
    <t>078736000</t>
  </si>
  <si>
    <t>81078-79</t>
  </si>
  <si>
    <t xml:space="preserve">BASIS Schools, Tucson </t>
  </si>
  <si>
    <t>108725000</t>
  </si>
  <si>
    <t>BASIS Schools,Phoenix South Primary</t>
  </si>
  <si>
    <t>078282000</t>
  </si>
  <si>
    <t>BASIS Schools,Scottsdale Primary West</t>
  </si>
  <si>
    <t>BASIS Schools, Chandler Primary North</t>
  </si>
  <si>
    <t>078236000</t>
  </si>
  <si>
    <t>BASIS Schools,Peoria Primary</t>
  </si>
  <si>
    <t>078283000</t>
  </si>
  <si>
    <t>BASIS Schools, Phoenix Primary</t>
  </si>
  <si>
    <t>BASIS Schools, Tucson North</t>
  </si>
  <si>
    <t>108737000</t>
  </si>
  <si>
    <t>BASIS Schools, Phoenix</t>
  </si>
  <si>
    <t>078403000</t>
  </si>
  <si>
    <t>BASIS Schools, Ahwatukee</t>
  </si>
  <si>
    <t>078212000</t>
  </si>
  <si>
    <t>BASIS Schools, Mesa</t>
  </si>
  <si>
    <t>078225000</t>
  </si>
  <si>
    <t>BASIS Schools, Scottsdale Primary</t>
  </si>
  <si>
    <t>078272000</t>
  </si>
  <si>
    <t>BASIS Schools, Chandler Primary</t>
  </si>
  <si>
    <t>078273000</t>
  </si>
  <si>
    <t>BASIS Schools, Goodyear</t>
  </si>
  <si>
    <t>078269000</t>
  </si>
  <si>
    <t>BASIS Schools, Goodyear Primary</t>
  </si>
  <si>
    <t>078268000</t>
  </si>
  <si>
    <t>BASIS Schools, Phoenix Central</t>
  </si>
  <si>
    <t>078231000</t>
  </si>
  <si>
    <t>BASIS Schools, OVP</t>
  </si>
  <si>
    <t>108404000</t>
  </si>
  <si>
    <t>BASIS Schools, Prescott</t>
  </si>
  <si>
    <t>138786000</t>
  </si>
  <si>
    <t>Barbara Darroch, Carole Challoner</t>
  </si>
  <si>
    <t>Benchmark School, Inc.</t>
  </si>
  <si>
    <t>078766000</t>
  </si>
  <si>
    <t>Eddie Farnsworth</t>
  </si>
  <si>
    <t>Benjamin Franklin Charter School</t>
  </si>
  <si>
    <t>078754000</t>
  </si>
  <si>
    <t>Shari Popen</t>
  </si>
  <si>
    <t>Blue Adobe Project</t>
  </si>
  <si>
    <t>108501000</t>
  </si>
  <si>
    <t>ALT  AOI</t>
  </si>
  <si>
    <t>Mark French</t>
  </si>
  <si>
    <t>Blueprint Education, Inc.</t>
  </si>
  <si>
    <t>078745000</t>
  </si>
  <si>
    <t>Chad Kobold</t>
  </si>
  <si>
    <t>Boys &amp; Girls Clubs of the East Valley dba Mesa Arts Academy</t>
  </si>
  <si>
    <t>078613000</t>
  </si>
  <si>
    <t>Steve Cho</t>
  </si>
  <si>
    <t>Bright Beginnings School, Inc.</t>
  </si>
  <si>
    <t>078762000</t>
  </si>
  <si>
    <t>CAFA - Evelyn Taylor</t>
  </si>
  <si>
    <t>CAFA Inc., dba Learning Foundation Performing Arts Alta Mesa</t>
  </si>
  <si>
    <t>078565000</t>
  </si>
  <si>
    <t>CAFA, Inc., dba Learning Foundation Performing Arts Gilbert</t>
  </si>
  <si>
    <t>078564000</t>
  </si>
  <si>
    <t>CAFA Inc., dba Learning Foundation Performing Arts School</t>
  </si>
  <si>
    <t>098749000</t>
  </si>
  <si>
    <t>Timothy Smith</t>
  </si>
  <si>
    <t>Calibre Academy, Inc.</t>
  </si>
  <si>
    <t>078909000</t>
  </si>
  <si>
    <t>Julio and Linda Gonzalez</t>
  </si>
  <si>
    <t>Cambridge Academy East</t>
  </si>
  <si>
    <t>078768000</t>
  </si>
  <si>
    <t>Karen Kordon</t>
  </si>
  <si>
    <t>Camelback Education, Inc.</t>
  </si>
  <si>
    <t>078959000</t>
  </si>
  <si>
    <t>Stephanie Musser</t>
  </si>
  <si>
    <t>Candeo Schools, Inc.</t>
  </si>
  <si>
    <t>078534000</t>
  </si>
  <si>
    <t>Rose Academy - Dr. Eugene Kinghorn</t>
  </si>
  <si>
    <t>Canyon Rose Academy, Inc.</t>
  </si>
  <si>
    <t>108715000</t>
  </si>
  <si>
    <t>Bette Jeppson</t>
  </si>
  <si>
    <t>Carden of Tucson, Inc</t>
  </si>
  <si>
    <t>108777000</t>
  </si>
  <si>
    <t>K Everson, S Nield, A Carlyle</t>
  </si>
  <si>
    <t>Career Development, Inc.</t>
  </si>
  <si>
    <t>098745000</t>
  </si>
  <si>
    <t>Jean Duffy</t>
  </si>
  <si>
    <t>Career Success</t>
  </si>
  <si>
    <t>078524000</t>
  </si>
  <si>
    <t>Rick Ogston</t>
  </si>
  <si>
    <t>Carpe Diem Collegiate High School</t>
  </si>
  <si>
    <t>148761000</t>
  </si>
  <si>
    <t>T Clayton, J Leahy</t>
  </si>
  <si>
    <t>CASA Academy</t>
  </si>
  <si>
    <t>078218000</t>
  </si>
  <si>
    <t>Vada Phelps</t>
  </si>
  <si>
    <t>Center for Academic Success</t>
  </si>
  <si>
    <t>028750000</t>
  </si>
  <si>
    <t>Greg and Wendy Miller</t>
  </si>
  <si>
    <t>Challenge School, Inc.</t>
  </si>
  <si>
    <t>078772000</t>
  </si>
  <si>
    <t>Brad and Deanne Tobin</t>
  </si>
  <si>
    <t>Challenger Basic School, Inc.</t>
  </si>
  <si>
    <t>078957000</t>
  </si>
  <si>
    <t>Lisa Fink</t>
  </si>
  <si>
    <t>Choice Academies</t>
  </si>
  <si>
    <t>Kathryn Couch</t>
  </si>
  <si>
    <t>Cholla Academy</t>
  </si>
  <si>
    <t>078995000</t>
  </si>
  <si>
    <t>Carrie Brennan</t>
  </si>
  <si>
    <t>CITY Center for Collaborative Learning</t>
  </si>
  <si>
    <t>108720000</t>
  </si>
  <si>
    <t>James Fogarty </t>
  </si>
  <si>
    <t>Cochise Community Development Corporation</t>
  </si>
  <si>
    <t>028701000</t>
  </si>
  <si>
    <t>Charlene Mendoza</t>
  </si>
  <si>
    <t>Collaborative Pathways, Inc.</t>
  </si>
  <si>
    <t>108909000</t>
  </si>
  <si>
    <t>John, Kerk, and Michael Ferguson</t>
  </si>
  <si>
    <t>Compass High School, Inc.</t>
  </si>
  <si>
    <t>108788000</t>
  </si>
  <si>
    <t>Charles Mentken</t>
  </si>
  <si>
    <t>Compass Points International, Inc.</t>
  </si>
  <si>
    <t>138501000</t>
  </si>
  <si>
    <t>Margaret Roush Meier</t>
  </si>
  <si>
    <t>Concordia Charter School, Inc</t>
  </si>
  <si>
    <t>078530000</t>
  </si>
  <si>
    <t>George Smith</t>
  </si>
  <si>
    <t>Cornerstone Charter School, Inc.</t>
  </si>
  <si>
    <t>078994000</t>
  </si>
  <si>
    <t>Goldie Burge</t>
  </si>
  <si>
    <t>Country Gardens Charter Schools</t>
  </si>
  <si>
    <t>078513000</t>
  </si>
  <si>
    <t xml:space="preserve"> Magdalena Verdugo, Otilia Arvizu, Yizza Mares</t>
  </si>
  <si>
    <t>CPLC Community Schools</t>
  </si>
  <si>
    <t>108505000</t>
  </si>
  <si>
    <t>108793000</t>
  </si>
  <si>
    <t>K Horn, A Pinholster</t>
  </si>
  <si>
    <t>Create Academy</t>
  </si>
  <si>
    <t>078253000</t>
  </si>
  <si>
    <t>James Shade</t>
  </si>
  <si>
    <t>Crown Charter School, Inc.</t>
  </si>
  <si>
    <t>Daisy (Gulan)</t>
  </si>
  <si>
    <t xml:space="preserve">Daisy Education Corporation </t>
  </si>
  <si>
    <t>Daisy Education Corporation</t>
  </si>
  <si>
    <t>108666000</t>
  </si>
  <si>
    <t>108502000</t>
  </si>
  <si>
    <t>Daisy Education Corporation Eas</t>
  </si>
  <si>
    <t>Daisy Education Corporation Davis Mothan</t>
  </si>
  <si>
    <t>Daisy Education Corporation Sonoran Science Academy Peoria</t>
  </si>
  <si>
    <t>078577000</t>
  </si>
  <si>
    <t>Mark Jiles</t>
  </si>
  <si>
    <t>Desert Heights Charter Schools</t>
  </si>
  <si>
    <t>078621000</t>
  </si>
  <si>
    <t>Desert Rose Academy, Inc.</t>
  </si>
  <si>
    <t>108787000</t>
  </si>
  <si>
    <t>Shelly Adrian Erich Saphir</t>
  </si>
  <si>
    <t>Desert Sky Community School</t>
  </si>
  <si>
    <t>108732000</t>
  </si>
  <si>
    <t>Margie Montgomery</t>
  </si>
  <si>
    <t>Desert Star Academy</t>
  </si>
  <si>
    <t>Yvon Rochon</t>
  </si>
  <si>
    <t>Desert Star Community School, Inc.</t>
  </si>
  <si>
    <t>138714000</t>
  </si>
  <si>
    <t>Nancy McLendon</t>
  </si>
  <si>
    <t>Destiny School, Incorporated</t>
  </si>
  <si>
    <t>048701000</t>
  </si>
  <si>
    <t>D Williams and D Bolinger</t>
  </si>
  <si>
    <t>Discovery Plus Academy</t>
  </si>
  <si>
    <t>058703000</t>
  </si>
  <si>
    <t>E-Institute Charter Schools, Inc</t>
  </si>
  <si>
    <t>078911000</t>
  </si>
  <si>
    <t>EAGLE Prep -Andrew Neumann,Steven Inman</t>
  </si>
  <si>
    <t>EAGLE College Prep Harmony</t>
  </si>
  <si>
    <t>078202000</t>
  </si>
  <si>
    <t>EAGLE College Prep Maryvale</t>
  </si>
  <si>
    <t>078222000</t>
  </si>
  <si>
    <t>EAGLE College Prep Mesa</t>
  </si>
  <si>
    <t>078223000</t>
  </si>
  <si>
    <t>EAGLE South Mountain Charter, Inc.</t>
  </si>
  <si>
    <t>078541000</t>
  </si>
  <si>
    <t>Todd Brown</t>
  </si>
  <si>
    <t>Eastpointe High School, Inc.</t>
  </si>
  <si>
    <t>108781000</t>
  </si>
  <si>
    <t>John Penczar</t>
  </si>
  <si>
    <t>Ed Ahead, Inc.</t>
  </si>
  <si>
    <t>108506000</t>
  </si>
  <si>
    <t>Greg Hart, Anne Ortiz</t>
  </si>
  <si>
    <t>The Edge School Inc</t>
  </si>
  <si>
    <t>108653000</t>
  </si>
  <si>
    <t>EdKey -Mark Plitzuweit</t>
  </si>
  <si>
    <t>American Heritage Academy (EdKey)</t>
  </si>
  <si>
    <t>138754000</t>
  </si>
  <si>
    <t>Edkey, Inc. Arizona Conservatory for Arts &amp; Academics</t>
  </si>
  <si>
    <t>Edkey, Inc. Pathfinder</t>
  </si>
  <si>
    <t>078742000</t>
  </si>
  <si>
    <t>Edkey, Inc. Redwood</t>
  </si>
  <si>
    <t>078740000</t>
  </si>
  <si>
    <t>Edkey, Inc. Sequoia</t>
  </si>
  <si>
    <t>078915000</t>
  </si>
  <si>
    <t>Edkey, Inc.Sequoia Choice Schools</t>
  </si>
  <si>
    <t>078705000</t>
  </si>
  <si>
    <t>Edkey, Inc. Pathway</t>
  </si>
  <si>
    <t>078246000</t>
  </si>
  <si>
    <t>Edkey, Inc. Ranch</t>
  </si>
  <si>
    <t>138705000</t>
  </si>
  <si>
    <t>Edkey, Inc.Deaf</t>
  </si>
  <si>
    <t>078744000</t>
  </si>
  <si>
    <t>Edkey, Inc. Sequoia Village</t>
  </si>
  <si>
    <t>078917000</t>
  </si>
  <si>
    <t>MaryAnn Penczar </t>
  </si>
  <si>
    <t>Educational Impact, Inc</t>
  </si>
  <si>
    <t>Educational Options Foundation</t>
  </si>
  <si>
    <t>078558000</t>
  </si>
  <si>
    <t>Deborah Salas</t>
  </si>
  <si>
    <t>EduPreneurship, Inc.</t>
  </si>
  <si>
    <t>078717000</t>
  </si>
  <si>
    <t>Dr Lynn Robershotte</t>
  </si>
  <si>
    <t>EDUPRIZE SCHOOLS LLC</t>
  </si>
  <si>
    <t>078687000</t>
  </si>
  <si>
    <t>Brian Holman</t>
  </si>
  <si>
    <t>Empower College Prep</t>
  </si>
  <si>
    <t>078401000</t>
  </si>
  <si>
    <t>Armando Ruiz</t>
  </si>
  <si>
    <t>Espiritu Community Development Corporation</t>
  </si>
  <si>
    <t>078103000</t>
  </si>
  <si>
    <t>078711000</t>
  </si>
  <si>
    <t>Espiritu Schools</t>
  </si>
  <si>
    <t>078275000</t>
  </si>
  <si>
    <t>Ramona Gonzales</t>
  </si>
  <si>
    <t>Estrella Educational Foundation</t>
  </si>
  <si>
    <t>078239000</t>
  </si>
  <si>
    <t>Tim Boykin</t>
  </si>
  <si>
    <t>Ethos Academy:  A Challenge Foundation Academy</t>
  </si>
  <si>
    <t>078254000</t>
  </si>
  <si>
    <t>Michael McCord</t>
  </si>
  <si>
    <t>Excalibur Charter School, Inc.</t>
  </si>
  <si>
    <t>078901000</t>
  </si>
  <si>
    <t>Carolyn Sawyer</t>
  </si>
  <si>
    <t>Fit Kids, Inc.</t>
  </si>
  <si>
    <t>078785000</t>
  </si>
  <si>
    <t>Larry Wallen, Deidre Crawley</t>
  </si>
  <si>
    <t>FLAGSTAFF ARTS AND LEADERSHIP ACADEMY</t>
  </si>
  <si>
    <t>038750000</t>
  </si>
  <si>
    <t>Thomas Drumm</t>
  </si>
  <si>
    <t>Flagstaff Junior Academy</t>
  </si>
  <si>
    <t>038752000</t>
  </si>
  <si>
    <t>Eric Alexander</t>
  </si>
  <si>
    <t>Flagstaff Montessori, LLC</t>
  </si>
  <si>
    <t>038705000</t>
  </si>
  <si>
    <t xml:space="preserve">Donald Shenneville </t>
  </si>
  <si>
    <t>Foothills Academy</t>
  </si>
  <si>
    <t>078628000</t>
  </si>
  <si>
    <t>Michael Bashaw, Doug Pike</t>
  </si>
  <si>
    <t>Fountain Hills Charter School</t>
  </si>
  <si>
    <t>078755000</t>
  </si>
  <si>
    <t>Cindy Franklin</t>
  </si>
  <si>
    <t>Franklin Phonetic Primary School</t>
  </si>
  <si>
    <t>Linda Hoffman</t>
  </si>
  <si>
    <t>Freedom Academy, Inc</t>
  </si>
  <si>
    <t>078528000</t>
  </si>
  <si>
    <t>Patrick Scott Meehan</t>
  </si>
  <si>
    <t>GAR, LLC</t>
  </si>
  <si>
    <t>078679000</t>
  </si>
  <si>
    <t>Nelleke Van Savooyen</t>
  </si>
  <si>
    <t>GEM CHARTER SCHOOL</t>
  </si>
  <si>
    <t>078774000</t>
  </si>
  <si>
    <t>Karen Callahan</t>
  </si>
  <si>
    <t>Genesis Academy</t>
  </si>
  <si>
    <t>078708000</t>
  </si>
  <si>
    <t>Barbara Hawkins</t>
  </si>
  <si>
    <t>George Gervin Youth Center, Inc.</t>
  </si>
  <si>
    <t>078585000</t>
  </si>
  <si>
    <t>Mark Phillips</t>
  </si>
  <si>
    <t>Great Expectations Academy</t>
  </si>
  <si>
    <t>108770000</t>
  </si>
  <si>
    <t>Lee Griffin</t>
  </si>
  <si>
    <t>The Griffin Foundation, The</t>
  </si>
  <si>
    <t>108789000</t>
  </si>
  <si>
    <t>James Merino</t>
  </si>
  <si>
    <t>Ha:San Educational Services</t>
  </si>
  <si>
    <t>108726000</t>
  </si>
  <si>
    <t>Happy Valley East</t>
  </si>
  <si>
    <t>078594000</t>
  </si>
  <si>
    <t>Happy Valley School, Inc</t>
  </si>
  <si>
    <t>078998000</t>
  </si>
  <si>
    <t>Deborah Ybarra</t>
  </si>
  <si>
    <t>Harvest Power Community Development Group, Inc.</t>
  </si>
  <si>
    <t>148760000</t>
  </si>
  <si>
    <t>Christy Zeller, Jennifer Ernst</t>
  </si>
  <si>
    <t>Haven Montessori Charter School</t>
  </si>
  <si>
    <t>038755000</t>
  </si>
  <si>
    <t>Earl Taylor Jared Taylor</t>
  </si>
  <si>
    <t>Heritage Academy Laveen, Inc.</t>
  </si>
  <si>
    <t>078259000</t>
  </si>
  <si>
    <t>Heritage Academy Queen Creek, Inc.</t>
  </si>
  <si>
    <t>078258000</t>
  </si>
  <si>
    <t>Earl Taylor</t>
  </si>
  <si>
    <t>Heritage Academy, Inc.</t>
  </si>
  <si>
    <t>078712000</t>
  </si>
  <si>
    <t>Heritage Elementary School</t>
  </si>
  <si>
    <t>078985000</t>
  </si>
  <si>
    <t>Sheila Stolov</t>
  </si>
  <si>
    <t>Hermosa Montessori Charter School</t>
  </si>
  <si>
    <t>108701000</t>
  </si>
  <si>
    <t>Nicholas Sofka</t>
  </si>
  <si>
    <t>Highland Free School</t>
  </si>
  <si>
    <t>108775000</t>
  </si>
  <si>
    <t>John Pirrone</t>
  </si>
  <si>
    <t>Hirsch Academy: A Challenge Foundation Academy</t>
  </si>
  <si>
    <t>078204000</t>
  </si>
  <si>
    <t>Steve Holm, Betsy Fera</t>
  </si>
  <si>
    <t>Horizon Community Learning Center</t>
  </si>
  <si>
    <t>078752000</t>
  </si>
  <si>
    <t>Horizon Honors Elementary School</t>
  </si>
  <si>
    <t>078233000</t>
  </si>
  <si>
    <t>Anita Cohen </t>
  </si>
  <si>
    <t>Humanities and Sciences Academy of the U.S., Inc.</t>
  </si>
  <si>
    <t>078713000</t>
  </si>
  <si>
    <t>Imagine Inc - Monte Lange,Bradford Uchacz</t>
  </si>
  <si>
    <t>East Mesa Charter Elementary School Imagine</t>
  </si>
  <si>
    <t>078509000</t>
  </si>
  <si>
    <t>Bell Canyon Charter School, Imagine</t>
  </si>
  <si>
    <t>078972000</t>
  </si>
  <si>
    <t xml:space="preserve"> Cortez Park Middle Imagine</t>
  </si>
  <si>
    <t>078975000</t>
  </si>
  <si>
    <t>Imagine Avondale Elementary, Inc.</t>
  </si>
  <si>
    <t>078535000</t>
  </si>
  <si>
    <t>Imagine Avondale Middle, Inc.</t>
  </si>
  <si>
    <t>078553000</t>
  </si>
  <si>
    <t>Imagine Camelback Middle, Inc.</t>
  </si>
  <si>
    <t>078531000</t>
  </si>
  <si>
    <t>Imagine Charter Elementary at Camelback, Inc.</t>
  </si>
  <si>
    <t>078519000</t>
  </si>
  <si>
    <t>Imagine Charter Elementary at Desert West, Inc.</t>
  </si>
  <si>
    <t>078520000</t>
  </si>
  <si>
    <t>Imagine Coolidge Elementary, Inc.</t>
  </si>
  <si>
    <t>078536000</t>
  </si>
  <si>
    <t xml:space="preserve">Imagine Desert West Middle, Inc. </t>
  </si>
  <si>
    <t>078532000</t>
  </si>
  <si>
    <t>Imagine Middle at East Mesa, Inc.</t>
  </si>
  <si>
    <t>078521000</t>
  </si>
  <si>
    <t>Imagine Middle Surprise, Inc.</t>
  </si>
  <si>
    <t>078522000</t>
  </si>
  <si>
    <t>Imagine Prep Coolidge Inc</t>
  </si>
  <si>
    <t>078547000</t>
  </si>
  <si>
    <t>Imagine Prep Superstition, INC</t>
  </si>
  <si>
    <t>078537000</t>
  </si>
  <si>
    <t>Imagine Preparatory Surprise, Inc</t>
  </si>
  <si>
    <t>078538000</t>
  </si>
  <si>
    <t>Imagine Superstition Middle, INC</t>
  </si>
  <si>
    <t>078552000</t>
  </si>
  <si>
    <t>Imagine Rosefield</t>
  </si>
  <si>
    <t>078508000</t>
  </si>
  <si>
    <t>West Gilbert Charter Elementary School, Inc. Imagine</t>
  </si>
  <si>
    <t>078935000</t>
  </si>
  <si>
    <t>West Gilbert Charter Middle School, Inc. Imagine</t>
  </si>
  <si>
    <t>078974000</t>
  </si>
  <si>
    <t>Amanda Jelleson, April Castillo</t>
  </si>
  <si>
    <t>Incito Schools</t>
  </si>
  <si>
    <t>Santos Leon Jr.</t>
  </si>
  <si>
    <t>Insititute for Transformatived Education, Inc.</t>
  </si>
  <si>
    <t>108735000</t>
  </si>
  <si>
    <t>Holly Mullan</t>
  </si>
  <si>
    <t>Integrity Education Corporation</t>
  </si>
  <si>
    <t>078751000</t>
  </si>
  <si>
    <t xml:space="preserve"> Gregory Sihler</t>
  </si>
  <si>
    <t>IntelliSchool Charter High School</t>
  </si>
  <si>
    <t>078741000</t>
  </si>
  <si>
    <t>David Curd</t>
  </si>
  <si>
    <t>International Commerce Secondary Schools, Inc.</t>
  </si>
  <si>
    <t>078710000</t>
  </si>
  <si>
    <t>David Batchelder</t>
  </si>
  <si>
    <t>James Madison Preparatory School</t>
  </si>
  <si>
    <t>078795000</t>
  </si>
  <si>
    <t>James Sandoval Preparatory High School Crown Pointe</t>
  </si>
  <si>
    <t>078928000</t>
  </si>
  <si>
    <t>Rick Ogston </t>
  </si>
  <si>
    <t>Juniper Tree Academy</t>
  </si>
  <si>
    <t>148759000</t>
  </si>
  <si>
    <t>Kaizen Advanced U</t>
  </si>
  <si>
    <t>078240000</t>
  </si>
  <si>
    <t>Kaizen Colegio Petite</t>
  </si>
  <si>
    <t>Kaizen Discover U</t>
  </si>
  <si>
    <t>Kaizen El Dorado High school</t>
  </si>
  <si>
    <t>078718000</t>
  </si>
  <si>
    <t>Kaizen Gilbert Arts</t>
  </si>
  <si>
    <t>078570000</t>
  </si>
  <si>
    <t>Kaizen Havasu</t>
  </si>
  <si>
    <t>078580000</t>
  </si>
  <si>
    <t>Kaizen Liberty Arts</t>
  </si>
  <si>
    <t>078571000</t>
  </si>
  <si>
    <t>Kaizen Maya High</t>
  </si>
  <si>
    <t>078949000</t>
  </si>
  <si>
    <t>Kaizen Mission Heigths</t>
  </si>
  <si>
    <t>078576000</t>
  </si>
  <si>
    <t>Kaizen Skyview</t>
  </si>
  <si>
    <t>108706000</t>
  </si>
  <si>
    <t>Kaizen South Pointe El</t>
  </si>
  <si>
    <t>078999000</t>
  </si>
  <si>
    <t>Kaizen South Pointe Jr Hi</t>
  </si>
  <si>
    <t>078765000</t>
  </si>
  <si>
    <t>Kaizen Summit High</t>
  </si>
  <si>
    <t>078952000</t>
  </si>
  <si>
    <t>Kaizen Tempe Accelerated</t>
  </si>
  <si>
    <t>078954000</t>
  </si>
  <si>
    <t>Kaizen Vista Grove Elem</t>
  </si>
  <si>
    <t>078567000</t>
  </si>
  <si>
    <t>Kaizen Vista Grove Middle</t>
  </si>
  <si>
    <t>078946000</t>
  </si>
  <si>
    <t>Kestrel Shools, Inc.</t>
  </si>
  <si>
    <t>138759000</t>
  </si>
  <si>
    <t>Cynthia Maschoff</t>
  </si>
  <si>
    <t>Keystone Montessori Charter School, Inc.</t>
  </si>
  <si>
    <t>078779000</t>
  </si>
  <si>
    <t>Keerat Giordano</t>
  </si>
  <si>
    <t>Khalsa Family Service</t>
  </si>
  <si>
    <t>108784000</t>
  </si>
  <si>
    <t>Khalsa Montessori Elementary Schools</t>
  </si>
  <si>
    <t>078759000</t>
  </si>
  <si>
    <t>Betsy Rowe, Susan Chan</t>
  </si>
  <si>
    <t>KINGMAN ACADEMY OF LEARNING</t>
  </si>
  <si>
    <t>088620000</t>
  </si>
  <si>
    <t>Lenka Stuidnicka</t>
  </si>
  <si>
    <t>La Tierra Community School</t>
  </si>
  <si>
    <t>138503000</t>
  </si>
  <si>
    <t>Delmer Geesey</t>
  </si>
  <si>
    <t>LEAD Charter Schools</t>
  </si>
  <si>
    <t>Leading Edge Acdemy Maricopa</t>
  </si>
  <si>
    <t>118708000</t>
  </si>
  <si>
    <t>Leading Edge Academy Queen Creek</t>
  </si>
  <si>
    <t>078101000</t>
  </si>
  <si>
    <t>Kathy Tolman</t>
  </si>
  <si>
    <t>Legacy Education Group</t>
  </si>
  <si>
    <t>078507000</t>
  </si>
  <si>
    <t>Legacy Education -William Gregory</t>
  </si>
  <si>
    <t>Legacy Traditional School - Avondale</t>
  </si>
  <si>
    <t>078416000</t>
  </si>
  <si>
    <t>Legacy Traditional School - Casa Grande</t>
  </si>
  <si>
    <t>118718000</t>
  </si>
  <si>
    <t>Legacy Traditional School - Chandler</t>
  </si>
  <si>
    <t>Legacy Traditional School - East Mesa</t>
  </si>
  <si>
    <t>078413000</t>
  </si>
  <si>
    <t>Legacy Traditional School - Gilbert</t>
  </si>
  <si>
    <t>078229000</t>
  </si>
  <si>
    <t>Legacy Traditional School -Glendale</t>
  </si>
  <si>
    <t>Legacy Traditional School - Maricopa</t>
  </si>
  <si>
    <t>078518000</t>
  </si>
  <si>
    <t>Legacy Traditional School - N. Chandler</t>
  </si>
  <si>
    <t>Legacy Traditional School - NW Tucson</t>
  </si>
  <si>
    <t>118713000</t>
  </si>
  <si>
    <t>Legacy Traditional School-Peoria</t>
  </si>
  <si>
    <t>Legacy Traditional School - Phoenix</t>
  </si>
  <si>
    <t>078415000</t>
  </si>
  <si>
    <t>Legacy Traditional School - Queen Creek</t>
  </si>
  <si>
    <t>118715000</t>
  </si>
  <si>
    <t>Legacy Traditional School-Surprise</t>
  </si>
  <si>
    <t>078274000</t>
  </si>
  <si>
    <t>Legacy Traditional School - Laveen Village</t>
  </si>
  <si>
    <t>078215000</t>
  </si>
  <si>
    <t>Dennis O'Reilly</t>
  </si>
  <si>
    <t>Leman Academy of Excellence, Inc.</t>
  </si>
  <si>
    <t>108738000</t>
  </si>
  <si>
    <t>Colleen DeRose</t>
  </si>
  <si>
    <t>Liberty High School</t>
  </si>
  <si>
    <t>048750000</t>
  </si>
  <si>
    <t>Liberty Traditional Charter School</t>
  </si>
  <si>
    <t>078784000</t>
  </si>
  <si>
    <t>Mary Lou Klem</t>
  </si>
  <si>
    <t>Lifelong Learning Research Institute Inc.</t>
  </si>
  <si>
    <t>108908000</t>
  </si>
  <si>
    <t>JoDene Tryon</t>
  </si>
  <si>
    <t>Little Lamb Community School</t>
  </si>
  <si>
    <t>078997000</t>
  </si>
  <si>
    <t>Kerry Clark</t>
  </si>
  <si>
    <t>Madison Highland Prep</t>
  </si>
  <si>
    <t>078219000</t>
  </si>
  <si>
    <t>MCCCD</t>
  </si>
  <si>
    <t>MCCCD Gateway Early College High School</t>
  </si>
  <si>
    <t>078647000</t>
  </si>
  <si>
    <t>Mary Ellen Halvorson</t>
  </si>
  <si>
    <t>Mary Ellen Halborson Education Foundation</t>
  </si>
  <si>
    <t>138757000</t>
  </si>
  <si>
    <t>LeAnne Timpson</t>
  </si>
  <si>
    <t>Masada Charter School</t>
  </si>
  <si>
    <t>088759000</t>
  </si>
  <si>
    <t>Tatyana and Kim Chayka</t>
  </si>
  <si>
    <t>Math and Science Success Academy</t>
  </si>
  <si>
    <t>108798000</t>
  </si>
  <si>
    <t>MCCCD Phoenix College Preparatory Academy</t>
  </si>
  <si>
    <t>078743000</t>
  </si>
  <si>
    <t>Mathew Baker</t>
  </si>
  <si>
    <t>Metropolitan Arts Institute, Inc.</t>
  </si>
  <si>
    <t>078906000</t>
  </si>
  <si>
    <t>Baltazar Garcia</t>
  </si>
  <si>
    <t>Mexicayotl Academy, Inc.</t>
  </si>
  <si>
    <t>128703000</t>
  </si>
  <si>
    <t>Judy White</t>
  </si>
  <si>
    <t>Midtown Primary School</t>
  </si>
  <si>
    <t>078976000</t>
  </si>
  <si>
    <t>Tara Carbado</t>
  </si>
  <si>
    <t>Milestones Charter School</t>
  </si>
  <si>
    <t>078791000</t>
  </si>
  <si>
    <t>Dawn Gonzales</t>
  </si>
  <si>
    <t>Mingus Springs Charter School</t>
  </si>
  <si>
    <t>138712000</t>
  </si>
  <si>
    <t>Vickie Christensen</t>
  </si>
  <si>
    <t>Mohave  Accelerated Elementary School</t>
  </si>
  <si>
    <t>088703000</t>
  </si>
  <si>
    <t>Mohave Accelerated Learning Center</t>
  </si>
  <si>
    <t>088758000</t>
  </si>
  <si>
    <t>Julianne Newman, Krista Cross</t>
  </si>
  <si>
    <t>Montessori Academy</t>
  </si>
  <si>
    <t>078977000</t>
  </si>
  <si>
    <t>Margaret Huffman</t>
  </si>
  <si>
    <t>Montessori Day Public Schools Chartered</t>
  </si>
  <si>
    <t>078758000</t>
  </si>
  <si>
    <t>Tammy Whiting</t>
  </si>
  <si>
    <t>Montessori Education Centre - Charter School</t>
  </si>
  <si>
    <t>078763000</t>
  </si>
  <si>
    <t>Montessori House</t>
  </si>
  <si>
    <t>078936000</t>
  </si>
  <si>
    <t>Regine Ebner</t>
  </si>
  <si>
    <t>Montessori Schoolhouse of Tucson</t>
  </si>
  <si>
    <t>108703000</t>
  </si>
  <si>
    <t>Tanae Morrison</t>
  </si>
  <si>
    <t>Morrison Education Group dba Sun Valley Charter School</t>
  </si>
  <si>
    <t>078556000</t>
  </si>
  <si>
    <t>Marlene Sullivan</t>
  </si>
  <si>
    <t>Mountain Oak Charter School, Inc.</t>
  </si>
  <si>
    <t>138768000</t>
  </si>
  <si>
    <t>Mountain Rose Academy, Inc.</t>
  </si>
  <si>
    <t>108769000</t>
  </si>
  <si>
    <t>Renee Fauset</t>
  </si>
  <si>
    <t>Mountain School Inc.</t>
  </si>
  <si>
    <t>James and Jann Wyler</t>
  </si>
  <si>
    <t>New Horizon School for the Performing Arts</t>
  </si>
  <si>
    <t>078771000</t>
  </si>
  <si>
    <t>Katy Cardenas</t>
  </si>
  <si>
    <t>New School for the Arts</t>
  </si>
  <si>
    <t>078903000</t>
  </si>
  <si>
    <t>New School for the Arts Middle</t>
  </si>
  <si>
    <t>078981000</t>
  </si>
  <si>
    <t>Gordon Llstrup</t>
  </si>
  <si>
    <t>New World Educational Center</t>
  </si>
  <si>
    <t>078760000</t>
  </si>
  <si>
    <t>J Friedermann, Vicki Dry</t>
  </si>
  <si>
    <t>Noah Webster Schools-Mesa</t>
  </si>
  <si>
    <t>078930000</t>
  </si>
  <si>
    <t>Noah Webster Schools-Pima</t>
  </si>
  <si>
    <t>078261000</t>
  </si>
  <si>
    <t>Kurt Huzar</t>
  </si>
  <si>
    <t>NORTH STAR CHARTER SCHOOL, INC.</t>
  </si>
  <si>
    <t>078945000</t>
  </si>
  <si>
    <t>Bob Lombardi</t>
  </si>
  <si>
    <t>Northland Preparatory Academy</t>
  </si>
  <si>
    <t>038701000</t>
  </si>
  <si>
    <t>Paul Felix, Ron Kovar</t>
  </si>
  <si>
    <t>Nosotros Academy</t>
  </si>
  <si>
    <t>108707000</t>
  </si>
  <si>
    <t>Allison Oneill</t>
  </si>
  <si>
    <t>Ombudsman Educational Services, Ltd.</t>
  </si>
  <si>
    <t>078767000</t>
  </si>
  <si>
    <t>Jose Frisby, Steve Carvalho</t>
  </si>
  <si>
    <t>Omega Alpha Academy</t>
  </si>
  <si>
    <t>028751000</t>
  </si>
  <si>
    <t>Mary Franco</t>
  </si>
  <si>
    <t>Open Doors Community School</t>
  </si>
  <si>
    <t>108512000</t>
  </si>
  <si>
    <t>Kimberly Steele</t>
  </si>
  <si>
    <t>P.L.C. Charter Schools</t>
  </si>
  <si>
    <t>078907000</t>
  </si>
  <si>
    <t>William Sakelarios</t>
  </si>
  <si>
    <t>Pace Preparatory Academy, Inc.</t>
  </si>
  <si>
    <t>138758000</t>
  </si>
  <si>
    <t>Mark Sorensen</t>
  </si>
  <si>
    <t>Painted Desert Demonstration Projects, Inc.</t>
  </si>
  <si>
    <t>038753000</t>
  </si>
  <si>
    <t>Frank Yanez</t>
  </si>
  <si>
    <t>Painted DesertMontessori</t>
  </si>
  <si>
    <t>Jennifer Baker</t>
  </si>
  <si>
    <t>Painted Pony Ranch Charter</t>
  </si>
  <si>
    <t>138756000</t>
  </si>
  <si>
    <t>Marta Pasos   Luis Pasos   Todd Wade</t>
  </si>
  <si>
    <t>Pan American Elementary</t>
  </si>
  <si>
    <t>Timothy Gonzales</t>
  </si>
  <si>
    <t>Paragon Management, Inc.</t>
  </si>
  <si>
    <t>078912000</t>
  </si>
  <si>
    <t>Dale Cline</t>
  </si>
  <si>
    <t>Paramount Education Studies Inc</t>
  </si>
  <si>
    <t>138755000</t>
  </si>
  <si>
    <t>Doug Pike</t>
  </si>
  <si>
    <t>Park View School, Inc.</t>
  </si>
  <si>
    <t>PAS Charter Inc.</t>
  </si>
  <si>
    <t>078963000</t>
  </si>
  <si>
    <t>Jesse Beebe</t>
  </si>
  <si>
    <t>Patagonia Montessori Elementary School</t>
  </si>
  <si>
    <t>128725000</t>
  </si>
  <si>
    <t>Pathfinder Charter School Foundation Imagine Cortez El</t>
  </si>
  <si>
    <t>078792000</t>
  </si>
  <si>
    <t>Jamie Donahue, Jessica Ray Hertzler</t>
  </si>
  <si>
    <t>Pathways in Education-Arizona</t>
  </si>
  <si>
    <t>Tracy Braatz</t>
  </si>
  <si>
    <t>PEAK School, Inc., The</t>
  </si>
  <si>
    <t>038702000</t>
  </si>
  <si>
    <t>Susan Zupetz</t>
  </si>
  <si>
    <t>Pensar Academy</t>
  </si>
  <si>
    <t>078238000</t>
  </si>
  <si>
    <t>Rochelle Elliott</t>
  </si>
  <si>
    <t>Phoenix Advantage Charter School</t>
  </si>
  <si>
    <t>078714000</t>
  </si>
  <si>
    <t>Udo Schultz</t>
  </si>
  <si>
    <t>Phoenix Education Management LLC</t>
  </si>
  <si>
    <t>078716000</t>
  </si>
  <si>
    <t>Julie and Nate Palma</t>
  </si>
  <si>
    <t>The Phoenix School of Academic Excellence</t>
  </si>
  <si>
    <t>078776000</t>
  </si>
  <si>
    <t>Richard Hay</t>
  </si>
  <si>
    <t>Pillar Charter School</t>
  </si>
  <si>
    <t>078504000</t>
  </si>
  <si>
    <t>Thomas Donovan</t>
  </si>
  <si>
    <t>Pima Prevention Partnership Arizona Collegiate High School</t>
  </si>
  <si>
    <t>108507000</t>
  </si>
  <si>
    <t>Pima Prevention Partnership</t>
  </si>
  <si>
    <t>108799000</t>
  </si>
  <si>
    <t>108711000</t>
  </si>
  <si>
    <t>Pima Rose Academy, Inc.</t>
  </si>
  <si>
    <t>108602000</t>
  </si>
  <si>
    <t>P Giovale, B Bates, Corey Allen, K Smith</t>
  </si>
  <si>
    <t>PINE FOREST EDUCATION ASSOCIATION, INC</t>
  </si>
  <si>
    <t>038706000</t>
  </si>
  <si>
    <t>Pinnacle Education- Muhammad Padela</t>
  </si>
  <si>
    <t>Pinnacle Education-Casa Grande</t>
  </si>
  <si>
    <t>118704000</t>
  </si>
  <si>
    <t>Pinnacle Education-Kino Academy, Inc.</t>
  </si>
  <si>
    <t>128701000</t>
  </si>
  <si>
    <t>Pinnacle Education-Tempe, Inc</t>
  </si>
  <si>
    <t>078726000</t>
  </si>
  <si>
    <t>Pinnacle Education-Westmark Chandler Boulevard, Inc</t>
  </si>
  <si>
    <t>078920000</t>
  </si>
  <si>
    <t>Tony Best</t>
  </si>
  <si>
    <t>Pioneer Preparatory School</t>
  </si>
  <si>
    <t>078550000</t>
  </si>
  <si>
    <t>Judy Johnson</t>
  </si>
  <si>
    <t>Pointe Educational Services</t>
  </si>
  <si>
    <t>078925000</t>
  </si>
  <si>
    <t>PPEP -John Arnold</t>
  </si>
  <si>
    <t>PPEP Tec High School</t>
  </si>
  <si>
    <t>108744000</t>
  </si>
  <si>
    <t>Portable Practical Education Program (PPEP, Inc)</t>
  </si>
  <si>
    <t>108796000</t>
  </si>
  <si>
    <t>Cladia Ramos</t>
  </si>
  <si>
    <t>Premier Charter High School</t>
  </si>
  <si>
    <t>078939000</t>
  </si>
  <si>
    <t>John Atkinson, Monika Fuller</t>
  </si>
  <si>
    <t>PRESCOTT VALLEY CHARTER SCHOOL</t>
  </si>
  <si>
    <t>078516000</t>
  </si>
  <si>
    <t>Thomas Drexel</t>
  </si>
  <si>
    <t>Presidio School</t>
  </si>
  <si>
    <t>108778000</t>
  </si>
  <si>
    <t>Cuyler Reid, Heidi Mitchell</t>
  </si>
  <si>
    <t>Reid Traditional Schools' Painted Rock Academy</t>
  </si>
  <si>
    <t>078209000</t>
  </si>
  <si>
    <t>Reid Traditional Schools' Valley Academy</t>
  </si>
  <si>
    <t>078749000</t>
  </si>
  <si>
    <t>James Sexton </t>
  </si>
  <si>
    <t>Research Based Education Corporation</t>
  </si>
  <si>
    <t>078560000</t>
  </si>
  <si>
    <t>Keven Barker</t>
  </si>
  <si>
    <t>Ridgeline Academy, Inc.</t>
  </si>
  <si>
    <t>078609000</t>
  </si>
  <si>
    <t>Sandra Davis</t>
  </si>
  <si>
    <t>RSD Charter School</t>
  </si>
  <si>
    <t>078735000</t>
  </si>
  <si>
    <t>Lenny Letcher, Lynette Clawson</t>
  </si>
  <si>
    <t>SAGE ACADEMY CHARTER SCHOOL</t>
  </si>
  <si>
    <t>078688000</t>
  </si>
  <si>
    <t>Chris Mcintier </t>
  </si>
  <si>
    <t>SRPMIC COMMUNITY SCHOOLS</t>
  </si>
  <si>
    <t>078656000</t>
  </si>
  <si>
    <t>Kristopher Sippel</t>
  </si>
  <si>
    <t>San Tan Montessori School, Inc.</t>
  </si>
  <si>
    <t>078539000</t>
  </si>
  <si>
    <t>Todd Harrison, Lauinda Oswald</t>
  </si>
  <si>
    <t>SANTA CRUZ VALLEY OPPORTUNITIES IN EDUCATION</t>
  </si>
  <si>
    <t>108719000</t>
  </si>
  <si>
    <t>Joanna Honea</t>
  </si>
  <si>
    <t>Satori, Inc.</t>
  </si>
  <si>
    <t>SC Jensen Corporation</t>
  </si>
  <si>
    <t>Vivian Ruskowitz, Matthew Roll, David Beyer, Shuang Chen</t>
  </si>
  <si>
    <t>Science Technology Engineering and Mathamatics Arizona</t>
  </si>
  <si>
    <t>Steve and Katherine Prahcharov</t>
  </si>
  <si>
    <t>Scottsdale Country Day School</t>
  </si>
  <si>
    <t>078243000</t>
  </si>
  <si>
    <t>Alice Madar, Steven Paley</t>
  </si>
  <si>
    <t>Sedona Charter School, Inc.</t>
  </si>
  <si>
    <t>138708000</t>
  </si>
  <si>
    <t>Anjum Majeed</t>
  </si>
  <si>
    <t>Self Development Academy-Phoenix</t>
  </si>
  <si>
    <t>078256000</t>
  </si>
  <si>
    <t>Self Development Charter School</t>
  </si>
  <si>
    <t>078796000</t>
  </si>
  <si>
    <t>Gwen Todacheene </t>
  </si>
  <si>
    <t>Shonto Preparatory Tehcnology High School</t>
  </si>
  <si>
    <t>098746000</t>
  </si>
  <si>
    <t>Rhonda Owens, George Weihling, S Anderson</t>
  </si>
  <si>
    <t>Skyline Gila River Schools, LLC</t>
  </si>
  <si>
    <t>078566000</t>
  </si>
  <si>
    <t>Skyline Schools, Inc</t>
  </si>
  <si>
    <t>078914000</t>
  </si>
  <si>
    <t>Anne Legge, Monte Rich,Carrie Vickerman, Ryan Louis,Jill Killeen, Dena Ford</t>
  </si>
  <si>
    <t>Skyview School, Inc.</t>
  </si>
  <si>
    <t>138752000</t>
  </si>
  <si>
    <t>South Phoenix Academy, Inc.</t>
  </si>
  <si>
    <t>078599000</t>
  </si>
  <si>
    <t>South Valley Academy, Inc.</t>
  </si>
  <si>
    <t>078578000</t>
  </si>
  <si>
    <t>Abelardo Cubillas</t>
  </si>
  <si>
    <t>Southern Arizona Community Academy, Inc.</t>
  </si>
  <si>
    <t>108772000</t>
  </si>
  <si>
    <t>Sherry Matjasik</t>
  </si>
  <si>
    <t>Southgate Academy, Inc</t>
  </si>
  <si>
    <t>108779000</t>
  </si>
  <si>
    <t>M Gantt, P Geiger ETAL</t>
  </si>
  <si>
    <t>Southwest Leadership Academy</t>
  </si>
  <si>
    <t>078228000</t>
  </si>
  <si>
    <t>Betty Ann Peschka JoAnna Curtis</t>
  </si>
  <si>
    <t>STEP UP Schools, Inc.</t>
  </si>
  <si>
    <t>078634000</t>
  </si>
  <si>
    <t>Dedre Alliger</t>
  </si>
  <si>
    <t>Stepping Stones Academy, Inc.</t>
  </si>
  <si>
    <t>078781000</t>
  </si>
  <si>
    <t>Pamela Clark Raines</t>
  </si>
  <si>
    <t>StrengthBuilding Partners</t>
  </si>
  <si>
    <t>108227000</t>
  </si>
  <si>
    <t>Heather Henderson, Melissa Holdaway</t>
  </si>
  <si>
    <t>SUCCESS SCHOOL ARIZONA CHARTER ACADEMY</t>
  </si>
  <si>
    <t>078924000</t>
  </si>
  <si>
    <t>Sandra Breece</t>
  </si>
  <si>
    <t>Telesis Center for Learning, Inc.</t>
  </si>
  <si>
    <t>088702000</t>
  </si>
  <si>
    <t>Chad Sampson</t>
  </si>
  <si>
    <t>Tempe Preparatory Academy</t>
  </si>
  <si>
    <t>078761000</t>
  </si>
  <si>
    <t>Carol Towner</t>
  </si>
  <si>
    <t>The Charter Foundation Inc. AmeriSchools Academy</t>
  </si>
  <si>
    <t>108722000</t>
  </si>
  <si>
    <t>The FARM at Mission Montessori</t>
  </si>
  <si>
    <t>078213000</t>
  </si>
  <si>
    <t>Amy Shaw   Corinne Arnout   Patrice Amout</t>
  </si>
  <si>
    <t>The French American Schol</t>
  </si>
  <si>
    <t>Patricia Messer</t>
  </si>
  <si>
    <t>The Grande Innovation Academy</t>
  </si>
  <si>
    <t>118717000</t>
  </si>
  <si>
    <t>Megan Olson, Holly Johnson</t>
  </si>
  <si>
    <t>The Odyssey Preparatory Academy, Inc.</t>
  </si>
  <si>
    <t>078561000</t>
  </si>
  <si>
    <t>Robert Winsor</t>
  </si>
  <si>
    <t>The Paideia Academies, Inc.</t>
  </si>
  <si>
    <t>078206000</t>
  </si>
  <si>
    <t>Kari Klein   Najat Benaoussar   Hitham Mohamed  Badria Sulaiman</t>
  </si>
  <si>
    <t>The Think Through Academy</t>
  </si>
  <si>
    <t>Robin Dutt</t>
  </si>
  <si>
    <t>Triumphant Learning Center</t>
  </si>
  <si>
    <t>058702000</t>
  </si>
  <si>
    <t>Richard Cooper, Cynthia Kappler</t>
  </si>
  <si>
    <t>Tucson Country Day School, Inc.</t>
  </si>
  <si>
    <t>108773000</t>
  </si>
  <si>
    <t>Jennifer Herrera</t>
  </si>
  <si>
    <t>Tucson International Academy, Inc.</t>
  </si>
  <si>
    <t>108714000</t>
  </si>
  <si>
    <t>Steven Nelson, Mark Von Destinon</t>
  </si>
  <si>
    <t>TUCSON PREPARATORY SCHOOL</t>
  </si>
  <si>
    <t>108768000</t>
  </si>
  <si>
    <t>Jay Slauter</t>
  </si>
  <si>
    <t>Tucson Youth Development, Inc./ACE Charter High School</t>
  </si>
  <si>
    <t>108660000</t>
  </si>
  <si>
    <t>Nancy and Fred Bennett</t>
  </si>
  <si>
    <t>Twenty First Century Charter School, Inc. Bennett Academy</t>
  </si>
  <si>
    <t>078630000</t>
  </si>
  <si>
    <t>Jimmy Wahbeh, Charles Burkam</t>
  </si>
  <si>
    <t>Valley of the Sun Waldorf Education Association</t>
  </si>
  <si>
    <t>078964000</t>
  </si>
  <si>
    <t>Vector School District, Inc</t>
  </si>
  <si>
    <t>078562000</t>
  </si>
  <si>
    <t>Nick Schuerman </t>
  </si>
  <si>
    <t>Victory Collegiate Academy</t>
  </si>
  <si>
    <t>078410000</t>
  </si>
  <si>
    <t>Shirley Branham</t>
  </si>
  <si>
    <t>Victory High School, Inc.</t>
  </si>
  <si>
    <t>078757000</t>
  </si>
  <si>
    <t>Margo O'Neil</t>
  </si>
  <si>
    <t>Villa Montessori Charter School</t>
  </si>
  <si>
    <t>078715000</t>
  </si>
  <si>
    <t>Caroline White </t>
  </si>
  <si>
    <t>Vista Charter</t>
  </si>
  <si>
    <t>078960000</t>
  </si>
  <si>
    <t>Julia Meyerson</t>
  </si>
  <si>
    <t>Vista College Preparatory, Inc.</t>
  </si>
  <si>
    <t>078224000</t>
  </si>
  <si>
    <t>Joseph Hattrick</t>
  </si>
  <si>
    <t>West Valley Arts &amp; Technology Academy</t>
  </si>
  <si>
    <t>Peter Boyle</t>
  </si>
  <si>
    <t>Western School of Science and Technology</t>
  </si>
  <si>
    <t>078221000</t>
  </si>
  <si>
    <t>Tonya Smith</t>
  </si>
  <si>
    <t>Young Scholars Academy Charter School</t>
  </si>
  <si>
    <t>088755000</t>
  </si>
  <si>
    <t>Alicia Huizar Patricia Ray</t>
  </si>
  <si>
    <t>Yuma Private Industry Council dba Ed Opportunity Center</t>
  </si>
  <si>
    <t>148758000</t>
  </si>
  <si>
    <t>New Learning Ventures</t>
  </si>
  <si>
    <t>New 2018</t>
  </si>
  <si>
    <t>New Horizon High School</t>
  </si>
  <si>
    <t>Arizona Academy of Science &amp; Technology, Inc</t>
  </si>
  <si>
    <t>078665000</t>
  </si>
  <si>
    <t>Camino Montessori</t>
  </si>
  <si>
    <t>078211000</t>
  </si>
  <si>
    <t>Desert Springs Academy</t>
  </si>
  <si>
    <t>108771000</t>
  </si>
  <si>
    <t>East Valley Academy</t>
  </si>
  <si>
    <t>078683000</t>
  </si>
  <si>
    <t>Graysmark Schools Corporation</t>
  </si>
  <si>
    <t>118709000</t>
  </si>
  <si>
    <t>PLC Arts Academy at Scottsdale</t>
  </si>
  <si>
    <t>078598000</t>
  </si>
  <si>
    <t xml:space="preserve"> Rising School (Closed October 2019)</t>
  </si>
  <si>
    <t>108403000</t>
  </si>
  <si>
    <t>Sonoran Desert School</t>
  </si>
  <si>
    <t>078786000</t>
  </si>
  <si>
    <t>The Shelby School</t>
  </si>
  <si>
    <t>048703000</t>
  </si>
  <si>
    <t>Vision Charter School</t>
  </si>
  <si>
    <t>108705000</t>
  </si>
  <si>
    <t>Academy of Excellence</t>
  </si>
  <si>
    <t>078604000</t>
  </si>
  <si>
    <t xml:space="preserve">Ahwatukee Foothills Prep </t>
  </si>
  <si>
    <t>078582000</t>
  </si>
  <si>
    <t>Ambassador Academy</t>
  </si>
  <si>
    <t>078529000</t>
  </si>
  <si>
    <t>Teleos Preparatory Academy Greathearts</t>
  </si>
  <si>
    <t>078551000</t>
  </si>
  <si>
    <t>Bradley Academy of Excellence, Inc</t>
  </si>
  <si>
    <t>078746000</t>
  </si>
  <si>
    <t>Early Career Academy</t>
  </si>
  <si>
    <t>078271000</t>
  </si>
  <si>
    <t>Employ-Ability Unlimited</t>
  </si>
  <si>
    <t>078664000</t>
  </si>
  <si>
    <t>Founding Fathers Academies</t>
  </si>
  <si>
    <t>098750000</t>
  </si>
  <si>
    <t xml:space="preserve">Friendly House Inc. </t>
  </si>
  <si>
    <t>078611000</t>
  </si>
  <si>
    <t xml:space="preserve">Global Renaissance Academy </t>
  </si>
  <si>
    <t>Imagine Elementary at Tempe</t>
  </si>
  <si>
    <t>078523000</t>
  </si>
  <si>
    <t>Innovative Humanities Education Corp</t>
  </si>
  <si>
    <t xml:space="preserve">Athlos Trad. Academy Legacy Traditional School- Chandler </t>
  </si>
  <si>
    <t>118711000</t>
  </si>
  <si>
    <t>Legacy Schools</t>
  </si>
  <si>
    <t>078685000</t>
  </si>
  <si>
    <t>Life Skills of Arizona, Inc.</t>
  </si>
  <si>
    <t>078980000</t>
  </si>
  <si>
    <t>078563000</t>
  </si>
  <si>
    <t>Tucson Collegiate Prep., Inc.</t>
  </si>
  <si>
    <t>108401000</t>
  </si>
  <si>
    <t>Patriot Academy</t>
  </si>
  <si>
    <t>078733000</t>
  </si>
  <si>
    <t>Phoenix Collegiate Academy, Inc.</t>
  </si>
  <si>
    <t>PS Charter Schools</t>
  </si>
  <si>
    <t>Sonoran Science Academy Broadway</t>
  </si>
  <si>
    <t>108503000</t>
  </si>
  <si>
    <t>Starshine Academy</t>
  </si>
  <si>
    <t>078992000</t>
  </si>
  <si>
    <t>SySTEM Schools</t>
  </si>
  <si>
    <t>078217000</t>
  </si>
  <si>
    <t xml:space="preserve">     Total (lines 33-38)</t>
  </si>
  <si>
    <t>TOTAL REVENUE FROM ALL SOURCES (lines 14, 18, 24, and 31)</t>
  </si>
  <si>
    <t>Gain/Loss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</si>
</sst>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;[Red]&quot;$&quot;#,##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9" fontId="0" fillId="0" borderId="0" xfId="0" applyNumberFormat="1"/>
  </cellXfs>
  <cellStyles count="2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1"/>
  <sheetViews>
    <sheetView tabSelected="1" topLeftCell="B266" workbookViewId="0">
      <selection activeCell="Q283" sqref="Q283"/>
    </sheetView>
  </sheetViews>
  <sheetFormatPr baseColWidth="10" defaultRowHeight="15" x14ac:dyDescent="0"/>
  <cols>
    <col min="3" max="3" width="22" customWidth="1"/>
    <col min="9" max="10" width="13.83203125" style="3" bestFit="1" customWidth="1"/>
    <col min="11" max="11" width="12.83203125" style="3" bestFit="1" customWidth="1"/>
    <col min="12" max="12" width="12.83203125" style="3" customWidth="1"/>
    <col min="13" max="13" width="12.83203125" customWidth="1"/>
    <col min="14" max="14" width="14.83203125" bestFit="1" customWidth="1"/>
    <col min="15" max="15" width="14" bestFit="1" customWidth="1"/>
    <col min="17" max="17" width="11.33203125" bestFit="1" customWidth="1"/>
  </cols>
  <sheetData>
    <row r="1" spans="1:18" s="1" customFormat="1" ht="9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1084</v>
      </c>
      <c r="J1" s="2" t="s">
        <v>1085</v>
      </c>
      <c r="K1" s="2" t="s">
        <v>1086</v>
      </c>
      <c r="L1" s="2"/>
      <c r="M1"/>
      <c r="N1"/>
      <c r="O1"/>
      <c r="P1"/>
      <c r="Q1"/>
      <c r="R1"/>
    </row>
    <row r="2" spans="1:18" s="1" customFormat="1">
      <c r="I2" s="2"/>
      <c r="J2" s="2"/>
      <c r="K2" s="2"/>
      <c r="L2" s="2"/>
      <c r="M2"/>
      <c r="N2"/>
      <c r="O2"/>
      <c r="P2"/>
      <c r="Q2"/>
      <c r="R2"/>
    </row>
    <row r="3" spans="1:18">
      <c r="C3" t="s">
        <v>8</v>
      </c>
      <c r="D3">
        <v>58</v>
      </c>
      <c r="E3">
        <v>1</v>
      </c>
      <c r="F3" t="s">
        <v>9</v>
      </c>
      <c r="G3" t="s">
        <v>10</v>
      </c>
      <c r="I3" s="3">
        <v>633535</v>
      </c>
      <c r="J3" s="3">
        <v>620344</v>
      </c>
      <c r="K3" s="3">
        <f t="shared" ref="K3:K66" si="0">J3-I3</f>
        <v>-13191</v>
      </c>
    </row>
    <row r="4" spans="1:18">
      <c r="C4" t="s">
        <v>11</v>
      </c>
      <c r="D4">
        <v>731</v>
      </c>
      <c r="E4">
        <v>2</v>
      </c>
      <c r="F4" t="s">
        <v>12</v>
      </c>
      <c r="G4" t="s">
        <v>13</v>
      </c>
      <c r="I4" s="3">
        <v>5256480</v>
      </c>
      <c r="J4" s="3">
        <v>5721611</v>
      </c>
      <c r="K4" s="3">
        <f t="shared" si="0"/>
        <v>465131</v>
      </c>
    </row>
    <row r="5" spans="1:18">
      <c r="B5" t="s">
        <v>14</v>
      </c>
      <c r="C5" t="s">
        <v>15</v>
      </c>
      <c r="D5">
        <v>115</v>
      </c>
      <c r="E5">
        <v>3</v>
      </c>
      <c r="F5" t="s">
        <v>16</v>
      </c>
      <c r="G5" t="s">
        <v>17</v>
      </c>
      <c r="I5" s="3">
        <v>1176180</v>
      </c>
      <c r="J5" s="3">
        <v>1280963</v>
      </c>
      <c r="K5" s="3">
        <f t="shared" si="0"/>
        <v>104783</v>
      </c>
    </row>
    <row r="6" spans="1:18">
      <c r="C6" t="s">
        <v>18</v>
      </c>
      <c r="D6">
        <v>1360</v>
      </c>
      <c r="E6">
        <v>4</v>
      </c>
      <c r="F6" t="s">
        <v>19</v>
      </c>
      <c r="G6" t="s">
        <v>20</v>
      </c>
      <c r="H6">
        <v>911531</v>
      </c>
      <c r="I6" s="3">
        <v>10783063</v>
      </c>
      <c r="J6" s="3">
        <v>12020678</v>
      </c>
      <c r="K6" s="3">
        <f t="shared" si="0"/>
        <v>1237615</v>
      </c>
    </row>
    <row r="7" spans="1:18">
      <c r="C7" t="s">
        <v>18</v>
      </c>
      <c r="D7">
        <v>502</v>
      </c>
      <c r="E7">
        <v>5</v>
      </c>
      <c r="F7" t="s">
        <v>21</v>
      </c>
      <c r="G7" t="s">
        <v>22</v>
      </c>
      <c r="H7">
        <v>79094</v>
      </c>
      <c r="I7" s="3">
        <v>4834070</v>
      </c>
      <c r="J7" s="3">
        <v>5490363</v>
      </c>
      <c r="K7" s="3">
        <f t="shared" si="0"/>
        <v>656293</v>
      </c>
    </row>
    <row r="8" spans="1:18">
      <c r="C8" t="s">
        <v>18</v>
      </c>
      <c r="D8">
        <v>1051</v>
      </c>
      <c r="E8">
        <v>6</v>
      </c>
      <c r="F8" t="s">
        <v>23</v>
      </c>
      <c r="G8" t="s">
        <v>24</v>
      </c>
      <c r="H8">
        <v>92769</v>
      </c>
      <c r="I8" s="3">
        <v>7094789</v>
      </c>
      <c r="J8" s="3">
        <v>8627243</v>
      </c>
      <c r="K8" s="3">
        <f t="shared" si="0"/>
        <v>1532454</v>
      </c>
    </row>
    <row r="9" spans="1:18">
      <c r="C9" t="s">
        <v>25</v>
      </c>
      <c r="D9">
        <v>610</v>
      </c>
      <c r="E9">
        <v>7</v>
      </c>
      <c r="F9" t="s">
        <v>26</v>
      </c>
      <c r="G9" t="s">
        <v>27</v>
      </c>
      <c r="I9" s="3">
        <v>5023165</v>
      </c>
      <c r="J9" s="3">
        <v>5507032</v>
      </c>
      <c r="K9" s="3">
        <f t="shared" si="0"/>
        <v>483867</v>
      </c>
    </row>
    <row r="10" spans="1:18">
      <c r="B10" t="s">
        <v>14</v>
      </c>
      <c r="C10" t="s">
        <v>28</v>
      </c>
      <c r="D10">
        <v>131</v>
      </c>
      <c r="E10">
        <v>8</v>
      </c>
      <c r="F10" t="s">
        <v>29</v>
      </c>
      <c r="G10" t="s">
        <v>30</v>
      </c>
      <c r="I10" s="3">
        <v>1093438</v>
      </c>
      <c r="J10" s="3">
        <v>1345271</v>
      </c>
      <c r="K10" s="3">
        <f t="shared" si="0"/>
        <v>251833</v>
      </c>
    </row>
    <row r="11" spans="1:18">
      <c r="C11" t="s">
        <v>31</v>
      </c>
      <c r="D11">
        <v>157</v>
      </c>
      <c r="E11">
        <v>9</v>
      </c>
      <c r="F11" t="s">
        <v>32</v>
      </c>
      <c r="G11" t="s">
        <v>33</v>
      </c>
      <c r="I11" s="3">
        <v>1534469</v>
      </c>
      <c r="J11" s="3">
        <v>1817119</v>
      </c>
      <c r="K11" s="3">
        <f t="shared" si="0"/>
        <v>282650</v>
      </c>
    </row>
    <row r="12" spans="1:18">
      <c r="B12" t="s">
        <v>14</v>
      </c>
      <c r="C12" t="s">
        <v>31</v>
      </c>
      <c r="D12">
        <v>180</v>
      </c>
      <c r="E12">
        <v>10</v>
      </c>
      <c r="F12" t="s">
        <v>34</v>
      </c>
      <c r="G12" t="s">
        <v>35</v>
      </c>
      <c r="I12" s="3">
        <v>1327058</v>
      </c>
      <c r="J12" s="3">
        <v>1706084</v>
      </c>
      <c r="K12" s="3">
        <f t="shared" si="0"/>
        <v>379026</v>
      </c>
    </row>
    <row r="13" spans="1:18">
      <c r="C13" t="s">
        <v>36</v>
      </c>
      <c r="D13">
        <v>360</v>
      </c>
      <c r="E13">
        <v>11</v>
      </c>
      <c r="F13" t="s">
        <v>37</v>
      </c>
      <c r="G13" t="s">
        <v>38</v>
      </c>
      <c r="I13" s="3">
        <v>2913489</v>
      </c>
      <c r="J13" s="3">
        <v>3525374</v>
      </c>
      <c r="K13" s="3">
        <f t="shared" si="0"/>
        <v>611885</v>
      </c>
    </row>
    <row r="14" spans="1:18">
      <c r="C14" t="s">
        <v>39</v>
      </c>
      <c r="D14">
        <v>447</v>
      </c>
      <c r="E14">
        <v>12</v>
      </c>
      <c r="F14" t="s">
        <v>40</v>
      </c>
      <c r="G14" t="s">
        <v>41</v>
      </c>
      <c r="I14" s="3">
        <v>3570934</v>
      </c>
      <c r="J14" s="3">
        <v>4178142</v>
      </c>
      <c r="K14" s="3">
        <f t="shared" si="0"/>
        <v>607208</v>
      </c>
    </row>
    <row r="15" spans="1:18">
      <c r="B15" t="s">
        <v>14</v>
      </c>
      <c r="C15" t="s">
        <v>42</v>
      </c>
      <c r="D15">
        <v>100</v>
      </c>
      <c r="E15">
        <v>13</v>
      </c>
      <c r="F15" t="s">
        <v>43</v>
      </c>
      <c r="G15" t="s">
        <v>44</v>
      </c>
      <c r="I15" s="3">
        <v>947467</v>
      </c>
      <c r="J15" s="3">
        <v>1223808</v>
      </c>
      <c r="K15" s="3">
        <f t="shared" si="0"/>
        <v>276341</v>
      </c>
    </row>
    <row r="16" spans="1:18">
      <c r="C16" t="s">
        <v>45</v>
      </c>
      <c r="D16">
        <v>10</v>
      </c>
      <c r="E16">
        <v>14</v>
      </c>
      <c r="F16" t="s">
        <v>46</v>
      </c>
      <c r="G16" t="s">
        <v>47</v>
      </c>
      <c r="I16" s="3">
        <v>216496</v>
      </c>
      <c r="J16" s="3">
        <v>633139</v>
      </c>
      <c r="K16" s="3">
        <f t="shared" si="0"/>
        <v>416643</v>
      </c>
    </row>
    <row r="17" spans="1:11">
      <c r="C17" t="s">
        <v>45</v>
      </c>
      <c r="D17">
        <v>11</v>
      </c>
      <c r="E17">
        <v>15</v>
      </c>
      <c r="F17" t="s">
        <v>46</v>
      </c>
      <c r="G17" t="s">
        <v>48</v>
      </c>
      <c r="I17" s="3">
        <v>846803</v>
      </c>
      <c r="J17" s="3">
        <v>1002340</v>
      </c>
      <c r="K17" s="3">
        <f t="shared" si="0"/>
        <v>155537</v>
      </c>
    </row>
    <row r="18" spans="1:11">
      <c r="C18" t="s">
        <v>49</v>
      </c>
      <c r="D18">
        <v>119</v>
      </c>
      <c r="E18">
        <v>16</v>
      </c>
      <c r="F18" t="s">
        <v>50</v>
      </c>
      <c r="G18" t="s">
        <v>51</v>
      </c>
      <c r="I18" s="3">
        <v>1116123</v>
      </c>
      <c r="J18" s="3">
        <v>1175300</v>
      </c>
      <c r="K18" s="3">
        <f t="shared" si="0"/>
        <v>59177</v>
      </c>
    </row>
    <row r="19" spans="1:11">
      <c r="A19" t="s">
        <v>0</v>
      </c>
      <c r="C19" t="s">
        <v>52</v>
      </c>
      <c r="D19">
        <v>317</v>
      </c>
      <c r="E19">
        <v>17</v>
      </c>
      <c r="F19" t="s">
        <v>53</v>
      </c>
      <c r="G19" t="s">
        <v>54</v>
      </c>
      <c r="I19" s="3">
        <v>2810972</v>
      </c>
      <c r="J19" s="3">
        <v>2882091</v>
      </c>
      <c r="K19" s="3">
        <f t="shared" si="0"/>
        <v>71119</v>
      </c>
    </row>
    <row r="20" spans="1:11">
      <c r="A20" t="s">
        <v>0</v>
      </c>
      <c r="C20" t="s">
        <v>55</v>
      </c>
      <c r="D20">
        <v>775</v>
      </c>
      <c r="E20">
        <v>18</v>
      </c>
      <c r="F20" t="s">
        <v>56</v>
      </c>
      <c r="G20" t="s">
        <v>57</v>
      </c>
      <c r="I20" s="3">
        <v>5487995</v>
      </c>
      <c r="J20" s="3">
        <v>5807488</v>
      </c>
      <c r="K20" s="3">
        <f t="shared" si="0"/>
        <v>319493</v>
      </c>
    </row>
    <row r="21" spans="1:11">
      <c r="B21" t="s">
        <v>14</v>
      </c>
      <c r="C21" t="s">
        <v>58</v>
      </c>
      <c r="D21">
        <v>484</v>
      </c>
      <c r="E21">
        <v>19</v>
      </c>
      <c r="F21" t="s">
        <v>59</v>
      </c>
      <c r="G21" t="s">
        <v>60</v>
      </c>
      <c r="I21" s="3">
        <v>4051087</v>
      </c>
      <c r="J21" s="3">
        <v>4933892</v>
      </c>
      <c r="K21" s="3">
        <f t="shared" si="0"/>
        <v>882805</v>
      </c>
    </row>
    <row r="22" spans="1:11">
      <c r="B22" t="s">
        <v>14</v>
      </c>
      <c r="C22" t="s">
        <v>58</v>
      </c>
      <c r="D22">
        <v>184</v>
      </c>
      <c r="E22">
        <v>20</v>
      </c>
      <c r="F22" t="s">
        <v>61</v>
      </c>
      <c r="G22" t="s">
        <v>62</v>
      </c>
      <c r="I22" s="3">
        <v>1499093</v>
      </c>
      <c r="J22" s="3">
        <v>1655641</v>
      </c>
      <c r="K22" s="3">
        <f t="shared" si="0"/>
        <v>156548</v>
      </c>
    </row>
    <row r="23" spans="1:11">
      <c r="B23" t="s">
        <v>14</v>
      </c>
      <c r="C23" t="s">
        <v>58</v>
      </c>
      <c r="D23">
        <v>283</v>
      </c>
      <c r="E23">
        <v>21</v>
      </c>
      <c r="F23" t="s">
        <v>63</v>
      </c>
      <c r="G23" t="s">
        <v>64</v>
      </c>
      <c r="I23" s="3">
        <v>2589031</v>
      </c>
      <c r="J23" s="3">
        <v>2788159</v>
      </c>
      <c r="K23" s="3">
        <f t="shared" si="0"/>
        <v>199128</v>
      </c>
    </row>
    <row r="24" spans="1:11">
      <c r="B24" t="s">
        <v>14</v>
      </c>
      <c r="C24" t="s">
        <v>58</v>
      </c>
      <c r="D24">
        <v>239</v>
      </c>
      <c r="E24">
        <v>22</v>
      </c>
      <c r="F24" t="s">
        <v>65</v>
      </c>
      <c r="G24" t="s">
        <v>66</v>
      </c>
      <c r="I24" s="3">
        <v>2419247</v>
      </c>
      <c r="J24" s="3">
        <v>2179274</v>
      </c>
      <c r="K24" s="3">
        <f t="shared" si="0"/>
        <v>-239973</v>
      </c>
    </row>
    <row r="25" spans="1:11">
      <c r="B25" t="s">
        <v>14</v>
      </c>
      <c r="C25" t="s">
        <v>58</v>
      </c>
      <c r="D25">
        <v>268</v>
      </c>
      <c r="E25">
        <v>23</v>
      </c>
      <c r="F25" t="s">
        <v>67</v>
      </c>
      <c r="G25" t="s">
        <v>68</v>
      </c>
      <c r="I25" s="3">
        <v>2220991</v>
      </c>
      <c r="J25" s="3">
        <v>2512394</v>
      </c>
      <c r="K25" s="3">
        <f t="shared" si="0"/>
        <v>291403</v>
      </c>
    </row>
    <row r="26" spans="1:11">
      <c r="B26" t="s">
        <v>14</v>
      </c>
      <c r="C26" t="s">
        <v>58</v>
      </c>
      <c r="D26">
        <v>480</v>
      </c>
      <c r="E26">
        <v>24</v>
      </c>
      <c r="F26" t="s">
        <v>69</v>
      </c>
      <c r="G26" t="s">
        <v>70</v>
      </c>
      <c r="I26" s="3">
        <v>3859724</v>
      </c>
      <c r="J26" s="3">
        <v>4414092</v>
      </c>
      <c r="K26" s="3">
        <f t="shared" si="0"/>
        <v>554368</v>
      </c>
    </row>
    <row r="27" spans="1:11">
      <c r="B27" t="s">
        <v>14</v>
      </c>
      <c r="C27" t="s">
        <v>58</v>
      </c>
      <c r="D27">
        <v>499</v>
      </c>
      <c r="E27">
        <v>25</v>
      </c>
      <c r="F27" t="s">
        <v>71</v>
      </c>
      <c r="G27" t="s">
        <v>72</v>
      </c>
      <c r="I27" s="3">
        <v>4294636</v>
      </c>
      <c r="J27" s="3">
        <v>4599439</v>
      </c>
      <c r="K27" s="3">
        <f t="shared" si="0"/>
        <v>304803</v>
      </c>
    </row>
    <row r="28" spans="1:11">
      <c r="C28" t="s">
        <v>58</v>
      </c>
      <c r="D28">
        <v>423</v>
      </c>
      <c r="E28">
        <v>26</v>
      </c>
      <c r="F28" t="s">
        <v>73</v>
      </c>
      <c r="G28" t="s">
        <v>74</v>
      </c>
      <c r="I28" s="3">
        <v>3625191</v>
      </c>
      <c r="J28" s="3">
        <v>3978890</v>
      </c>
      <c r="K28" s="3">
        <f t="shared" si="0"/>
        <v>353699</v>
      </c>
    </row>
    <row r="29" spans="1:11">
      <c r="B29" t="s">
        <v>14</v>
      </c>
      <c r="C29" t="s">
        <v>58</v>
      </c>
      <c r="D29">
        <v>453</v>
      </c>
      <c r="E29">
        <v>27</v>
      </c>
      <c r="F29" t="s">
        <v>75</v>
      </c>
      <c r="G29" t="s">
        <v>76</v>
      </c>
      <c r="I29" s="3">
        <v>3828893</v>
      </c>
      <c r="J29" s="3">
        <v>4126861</v>
      </c>
      <c r="K29" s="3">
        <f t="shared" si="0"/>
        <v>297968</v>
      </c>
    </row>
    <row r="30" spans="1:11">
      <c r="B30" t="s">
        <v>14</v>
      </c>
      <c r="C30" t="s">
        <v>58</v>
      </c>
      <c r="D30">
        <v>390</v>
      </c>
      <c r="E30">
        <v>28</v>
      </c>
      <c r="F30" t="s">
        <v>77</v>
      </c>
      <c r="G30" t="s">
        <v>78</v>
      </c>
      <c r="I30" s="3">
        <v>3731578</v>
      </c>
      <c r="J30" s="3">
        <v>3756398</v>
      </c>
      <c r="K30" s="3">
        <f t="shared" si="0"/>
        <v>24820</v>
      </c>
    </row>
    <row r="31" spans="1:11">
      <c r="C31" t="s">
        <v>79</v>
      </c>
      <c r="D31">
        <v>9182</v>
      </c>
      <c r="E31">
        <v>29</v>
      </c>
      <c r="F31" t="s">
        <v>80</v>
      </c>
      <c r="G31" t="s">
        <v>81</v>
      </c>
      <c r="I31" s="3">
        <v>73309933</v>
      </c>
      <c r="J31" s="3">
        <v>82394133</v>
      </c>
      <c r="K31" s="3">
        <f t="shared" si="0"/>
        <v>9084200</v>
      </c>
    </row>
    <row r="32" spans="1:11">
      <c r="A32" t="s">
        <v>0</v>
      </c>
      <c r="B32" t="s">
        <v>82</v>
      </c>
      <c r="C32" t="s">
        <v>83</v>
      </c>
      <c r="D32">
        <v>6828</v>
      </c>
      <c r="E32">
        <v>30</v>
      </c>
      <c r="F32" t="s">
        <v>84</v>
      </c>
      <c r="G32" t="s">
        <v>85</v>
      </c>
      <c r="I32" s="3">
        <v>49932411</v>
      </c>
      <c r="J32" s="3">
        <v>50726276</v>
      </c>
      <c r="K32" s="3">
        <f t="shared" si="0"/>
        <v>793865</v>
      </c>
    </row>
    <row r="33" spans="3:11">
      <c r="C33" t="s">
        <v>86</v>
      </c>
      <c r="D33">
        <v>237</v>
      </c>
      <c r="E33">
        <v>31</v>
      </c>
      <c r="F33" t="s">
        <v>87</v>
      </c>
      <c r="G33" t="s">
        <v>88</v>
      </c>
      <c r="I33" s="3">
        <v>2562525</v>
      </c>
      <c r="J33" s="3">
        <v>2697592</v>
      </c>
      <c r="K33" s="3">
        <f t="shared" si="0"/>
        <v>135067</v>
      </c>
    </row>
    <row r="34" spans="3:11">
      <c r="C34" t="s">
        <v>89</v>
      </c>
      <c r="D34">
        <v>777</v>
      </c>
      <c r="E34">
        <v>32</v>
      </c>
      <c r="F34" t="s">
        <v>90</v>
      </c>
      <c r="G34" t="s">
        <v>91</v>
      </c>
      <c r="I34" s="3">
        <v>6504308</v>
      </c>
      <c r="J34" s="3">
        <v>7112460</v>
      </c>
      <c r="K34" s="3">
        <f t="shared" si="0"/>
        <v>608152</v>
      </c>
    </row>
    <row r="35" spans="3:11">
      <c r="C35" t="s">
        <v>89</v>
      </c>
      <c r="D35">
        <v>490</v>
      </c>
      <c r="E35">
        <v>33</v>
      </c>
      <c r="F35" t="s">
        <v>92</v>
      </c>
      <c r="G35" t="s">
        <v>93</v>
      </c>
      <c r="I35" s="3">
        <v>4265234</v>
      </c>
      <c r="J35" s="3">
        <v>4408038</v>
      </c>
      <c r="K35" s="3">
        <f t="shared" si="0"/>
        <v>142804</v>
      </c>
    </row>
    <row r="36" spans="3:11">
      <c r="C36" t="s">
        <v>89</v>
      </c>
      <c r="D36">
        <v>493</v>
      </c>
      <c r="E36">
        <v>34</v>
      </c>
      <c r="F36" t="s">
        <v>94</v>
      </c>
      <c r="G36" t="s">
        <v>95</v>
      </c>
      <c r="I36" s="3">
        <v>4126212</v>
      </c>
      <c r="J36" s="3">
        <v>4581526</v>
      </c>
      <c r="K36" s="3">
        <f t="shared" si="0"/>
        <v>455314</v>
      </c>
    </row>
    <row r="37" spans="3:11">
      <c r="C37" t="s">
        <v>89</v>
      </c>
      <c r="D37">
        <v>486</v>
      </c>
      <c r="E37">
        <v>35</v>
      </c>
      <c r="F37" t="s">
        <v>96</v>
      </c>
      <c r="G37" t="s">
        <v>97</v>
      </c>
      <c r="I37" s="3">
        <v>4359290</v>
      </c>
      <c r="J37" s="3">
        <v>4612591</v>
      </c>
      <c r="K37" s="3">
        <f t="shared" si="0"/>
        <v>253301</v>
      </c>
    </row>
    <row r="38" spans="3:11">
      <c r="C38" t="s">
        <v>89</v>
      </c>
      <c r="D38">
        <v>510</v>
      </c>
      <c r="E38">
        <v>36</v>
      </c>
      <c r="F38" t="s">
        <v>98</v>
      </c>
      <c r="G38" t="s">
        <v>99</v>
      </c>
      <c r="I38" s="3">
        <v>4655621</v>
      </c>
      <c r="J38" s="3">
        <v>4842464</v>
      </c>
      <c r="K38" s="3">
        <f t="shared" si="0"/>
        <v>186843</v>
      </c>
    </row>
    <row r="39" spans="3:11">
      <c r="C39" t="s">
        <v>89</v>
      </c>
      <c r="D39">
        <v>639</v>
      </c>
      <c r="E39">
        <v>37</v>
      </c>
      <c r="F39" t="s">
        <v>100</v>
      </c>
      <c r="G39" t="s">
        <v>101</v>
      </c>
      <c r="I39" s="3">
        <v>5793214</v>
      </c>
      <c r="J39" s="3">
        <v>5995076</v>
      </c>
      <c r="K39" s="3">
        <f t="shared" si="0"/>
        <v>201862</v>
      </c>
    </row>
    <row r="40" spans="3:11">
      <c r="C40" t="s">
        <v>89</v>
      </c>
      <c r="D40">
        <v>770</v>
      </c>
      <c r="E40">
        <v>38</v>
      </c>
      <c r="F40" t="s">
        <v>102</v>
      </c>
      <c r="G40" t="s">
        <v>103</v>
      </c>
      <c r="I40" s="3">
        <v>6462290</v>
      </c>
      <c r="J40" s="3">
        <v>6909000</v>
      </c>
      <c r="K40" s="3">
        <f t="shared" si="0"/>
        <v>446710</v>
      </c>
    </row>
    <row r="41" spans="3:11">
      <c r="C41" t="s">
        <v>89</v>
      </c>
      <c r="D41">
        <v>808</v>
      </c>
      <c r="E41">
        <v>39</v>
      </c>
      <c r="F41" t="s">
        <v>104</v>
      </c>
      <c r="G41" t="s">
        <v>105</v>
      </c>
      <c r="I41" s="3">
        <v>7809071</v>
      </c>
      <c r="J41" s="3">
        <v>8379384</v>
      </c>
      <c r="K41" s="3">
        <f t="shared" si="0"/>
        <v>570313</v>
      </c>
    </row>
    <row r="42" spans="3:11">
      <c r="C42" t="s">
        <v>89</v>
      </c>
      <c r="D42">
        <v>478</v>
      </c>
      <c r="E42">
        <v>40</v>
      </c>
      <c r="F42" t="s">
        <v>106</v>
      </c>
      <c r="G42" t="s">
        <v>107</v>
      </c>
      <c r="I42" s="3">
        <v>3909103</v>
      </c>
      <c r="J42" s="3">
        <v>4021296</v>
      </c>
      <c r="K42" s="3">
        <f t="shared" si="0"/>
        <v>112193</v>
      </c>
    </row>
    <row r="43" spans="3:11">
      <c r="C43" t="s">
        <v>89</v>
      </c>
      <c r="D43">
        <v>488</v>
      </c>
      <c r="E43">
        <v>41</v>
      </c>
      <c r="F43" t="s">
        <v>108</v>
      </c>
      <c r="G43" t="s">
        <v>109</v>
      </c>
      <c r="I43" s="3">
        <v>4015532</v>
      </c>
      <c r="J43" s="3">
        <v>4307364</v>
      </c>
      <c r="K43" s="3">
        <f t="shared" si="0"/>
        <v>291832</v>
      </c>
    </row>
    <row r="44" spans="3:11">
      <c r="C44" t="s">
        <v>89</v>
      </c>
      <c r="D44">
        <v>658</v>
      </c>
      <c r="E44">
        <v>42</v>
      </c>
      <c r="F44" t="s">
        <v>110</v>
      </c>
      <c r="G44" t="s">
        <v>111</v>
      </c>
      <c r="I44" s="3">
        <v>5853209</v>
      </c>
      <c r="J44" s="3">
        <v>6428000</v>
      </c>
      <c r="K44" s="3">
        <f t="shared" si="0"/>
        <v>574791</v>
      </c>
    </row>
    <row r="45" spans="3:11">
      <c r="C45" t="s">
        <v>89</v>
      </c>
      <c r="D45">
        <v>551</v>
      </c>
      <c r="E45">
        <v>43</v>
      </c>
      <c r="F45" t="s">
        <v>112</v>
      </c>
      <c r="G45" t="s">
        <v>113</v>
      </c>
      <c r="I45" s="3">
        <v>5028686</v>
      </c>
      <c r="J45" s="3">
        <v>5144916</v>
      </c>
      <c r="K45" s="3">
        <f t="shared" si="0"/>
        <v>116230</v>
      </c>
    </row>
    <row r="46" spans="3:11">
      <c r="C46" t="s">
        <v>89</v>
      </c>
      <c r="D46">
        <v>467</v>
      </c>
      <c r="E46">
        <v>44</v>
      </c>
      <c r="F46" t="s">
        <v>114</v>
      </c>
      <c r="G46" t="s">
        <v>115</v>
      </c>
      <c r="I46" s="3">
        <v>4167479</v>
      </c>
      <c r="J46" s="3">
        <v>4292093</v>
      </c>
      <c r="K46" s="3">
        <f t="shared" si="0"/>
        <v>124614</v>
      </c>
    </row>
    <row r="47" spans="3:11">
      <c r="C47" t="s">
        <v>89</v>
      </c>
      <c r="D47">
        <v>725</v>
      </c>
      <c r="E47">
        <v>45</v>
      </c>
      <c r="F47" t="s">
        <v>116</v>
      </c>
      <c r="G47" t="s">
        <v>117</v>
      </c>
      <c r="I47" s="3">
        <v>6544427</v>
      </c>
      <c r="J47" s="3">
        <v>6806919</v>
      </c>
      <c r="K47" s="3">
        <f t="shared" si="0"/>
        <v>262492</v>
      </c>
    </row>
    <row r="48" spans="3:11">
      <c r="C48" t="s">
        <v>89</v>
      </c>
      <c r="D48">
        <v>552</v>
      </c>
      <c r="E48">
        <v>46</v>
      </c>
      <c r="F48" t="s">
        <v>118</v>
      </c>
      <c r="G48" t="s">
        <v>119</v>
      </c>
      <c r="I48" s="3">
        <v>4807644</v>
      </c>
      <c r="J48" s="3">
        <v>5384934</v>
      </c>
      <c r="K48" s="3">
        <f t="shared" si="0"/>
        <v>577290</v>
      </c>
    </row>
    <row r="49" spans="2:17">
      <c r="C49" t="s">
        <v>89</v>
      </c>
      <c r="D49">
        <v>461</v>
      </c>
      <c r="E49">
        <v>47</v>
      </c>
      <c r="F49" t="s">
        <v>120</v>
      </c>
      <c r="G49" t="s">
        <v>121</v>
      </c>
      <c r="I49" s="3">
        <v>3822047</v>
      </c>
      <c r="J49" s="3">
        <v>3907698</v>
      </c>
      <c r="K49" s="3">
        <f t="shared" si="0"/>
        <v>85651</v>
      </c>
    </row>
    <row r="50" spans="2:17">
      <c r="C50" t="s">
        <v>89</v>
      </c>
      <c r="D50">
        <v>564</v>
      </c>
      <c r="E50">
        <v>48</v>
      </c>
      <c r="F50" t="s">
        <v>122</v>
      </c>
      <c r="G50" t="s">
        <v>123</v>
      </c>
      <c r="I50" s="3">
        <v>5811294</v>
      </c>
      <c r="J50" s="3">
        <v>5709773</v>
      </c>
      <c r="K50" s="3">
        <f t="shared" si="0"/>
        <v>-101521</v>
      </c>
    </row>
    <row r="51" spans="2:17">
      <c r="C51" t="s">
        <v>89</v>
      </c>
      <c r="D51">
        <v>439</v>
      </c>
      <c r="E51">
        <v>49</v>
      </c>
      <c r="F51" t="s">
        <v>124</v>
      </c>
      <c r="G51" t="s">
        <v>125</v>
      </c>
      <c r="I51" s="3">
        <v>4169325</v>
      </c>
      <c r="J51" s="3">
        <v>4226221</v>
      </c>
      <c r="K51" s="3">
        <f t="shared" si="0"/>
        <v>56896</v>
      </c>
    </row>
    <row r="52" spans="2:17">
      <c r="C52" t="s">
        <v>89</v>
      </c>
      <c r="D52">
        <v>788</v>
      </c>
      <c r="E52">
        <v>50</v>
      </c>
      <c r="F52" t="s">
        <v>126</v>
      </c>
      <c r="G52" t="s">
        <v>127</v>
      </c>
      <c r="I52" s="3">
        <v>7858873</v>
      </c>
      <c r="J52" s="3">
        <v>7909353</v>
      </c>
      <c r="K52" s="3">
        <f t="shared" si="0"/>
        <v>50480</v>
      </c>
    </row>
    <row r="53" spans="2:17">
      <c r="C53" t="s">
        <v>89</v>
      </c>
      <c r="D53">
        <v>816</v>
      </c>
      <c r="E53">
        <v>51</v>
      </c>
      <c r="F53" t="s">
        <v>128</v>
      </c>
      <c r="G53" t="s">
        <v>129</v>
      </c>
      <c r="I53" s="3">
        <v>6995879</v>
      </c>
      <c r="J53" s="3">
        <v>7155405</v>
      </c>
      <c r="K53" s="3">
        <f t="shared" si="0"/>
        <v>159526</v>
      </c>
    </row>
    <row r="54" spans="2:17">
      <c r="C54" t="s">
        <v>89</v>
      </c>
      <c r="D54">
        <v>745</v>
      </c>
      <c r="E54">
        <v>52</v>
      </c>
      <c r="F54" t="s">
        <v>130</v>
      </c>
      <c r="G54" t="s">
        <v>131</v>
      </c>
      <c r="I54" s="3">
        <v>7108156</v>
      </c>
      <c r="J54" s="3">
        <v>7455468</v>
      </c>
      <c r="K54" s="3">
        <f t="shared" si="0"/>
        <v>347312</v>
      </c>
      <c r="L54" s="3">
        <f>SUM(I34:I54)</f>
        <v>114066894</v>
      </c>
      <c r="M54" s="3">
        <f>SUM(K34:K54)</f>
        <v>5523085</v>
      </c>
      <c r="N54" s="3">
        <f>SUM(J34:J54)</f>
        <v>119589979</v>
      </c>
      <c r="O54" s="4">
        <f>M54/N54</f>
        <v>4.6183510074870072E-2</v>
      </c>
      <c r="P54">
        <f>SUM(D34:D54)</f>
        <v>12705</v>
      </c>
      <c r="Q54" s="3">
        <f>M54/P54</f>
        <v>434.71743408107045</v>
      </c>
    </row>
    <row r="55" spans="2:17">
      <c r="C55" t="s">
        <v>132</v>
      </c>
      <c r="D55">
        <v>78</v>
      </c>
      <c r="E55">
        <v>53</v>
      </c>
      <c r="F55" t="s">
        <v>133</v>
      </c>
      <c r="G55">
        <v>78412000</v>
      </c>
      <c r="H55">
        <v>134379</v>
      </c>
      <c r="I55" s="3">
        <v>850736</v>
      </c>
      <c r="J55" s="3">
        <v>946811</v>
      </c>
      <c r="K55" s="3">
        <f t="shared" si="0"/>
        <v>96075</v>
      </c>
    </row>
    <row r="56" spans="2:17">
      <c r="C56" t="s">
        <v>132</v>
      </c>
      <c r="D56">
        <v>121</v>
      </c>
      <c r="E56">
        <v>54</v>
      </c>
      <c r="F56" t="s">
        <v>133</v>
      </c>
      <c r="G56" t="s">
        <v>134</v>
      </c>
      <c r="H56">
        <v>87403</v>
      </c>
      <c r="I56" s="3">
        <v>1260063</v>
      </c>
      <c r="J56" s="3">
        <v>1027001</v>
      </c>
      <c r="K56" s="3">
        <f t="shared" si="0"/>
        <v>-233062</v>
      </c>
    </row>
    <row r="57" spans="2:17">
      <c r="C57" t="s">
        <v>132</v>
      </c>
      <c r="D57">
        <v>488</v>
      </c>
      <c r="E57">
        <v>55</v>
      </c>
      <c r="F57" t="s">
        <v>133</v>
      </c>
      <c r="G57" t="s">
        <v>135</v>
      </c>
      <c r="H57">
        <v>85816</v>
      </c>
      <c r="I57" s="3">
        <v>3658856</v>
      </c>
      <c r="J57" s="3">
        <v>4290606</v>
      </c>
      <c r="K57" s="3">
        <f t="shared" si="0"/>
        <v>631750</v>
      </c>
    </row>
    <row r="58" spans="2:17">
      <c r="C58" t="s">
        <v>132</v>
      </c>
      <c r="D58">
        <v>278</v>
      </c>
      <c r="E58">
        <v>56</v>
      </c>
      <c r="F58" t="s">
        <v>133</v>
      </c>
      <c r="G58" t="s">
        <v>136</v>
      </c>
      <c r="H58">
        <v>91131</v>
      </c>
      <c r="I58" s="3">
        <v>2009384</v>
      </c>
      <c r="J58" s="3">
        <v>2382969</v>
      </c>
      <c r="K58" s="3">
        <f t="shared" si="0"/>
        <v>373585</v>
      </c>
    </row>
    <row r="59" spans="2:17">
      <c r="C59" t="s">
        <v>132</v>
      </c>
      <c r="D59">
        <v>463</v>
      </c>
      <c r="E59">
        <v>57</v>
      </c>
      <c r="F59" t="s">
        <v>133</v>
      </c>
      <c r="G59" t="s">
        <v>137</v>
      </c>
      <c r="H59">
        <v>90779</v>
      </c>
      <c r="I59" s="3">
        <v>3518313</v>
      </c>
      <c r="J59" s="3">
        <v>3892154</v>
      </c>
      <c r="K59" s="3">
        <f t="shared" si="0"/>
        <v>373841</v>
      </c>
    </row>
    <row r="60" spans="2:17">
      <c r="C60" t="s">
        <v>132</v>
      </c>
      <c r="D60">
        <v>329</v>
      </c>
      <c r="E60">
        <v>58</v>
      </c>
      <c r="F60" t="s">
        <v>133</v>
      </c>
      <c r="G60" t="s">
        <v>138</v>
      </c>
      <c r="H60">
        <v>4331</v>
      </c>
      <c r="I60" s="3">
        <v>2499690</v>
      </c>
      <c r="J60" s="3">
        <v>2707697</v>
      </c>
      <c r="K60" s="3">
        <f t="shared" si="0"/>
        <v>208007</v>
      </c>
    </row>
    <row r="61" spans="2:17">
      <c r="C61" t="s">
        <v>139</v>
      </c>
      <c r="D61">
        <v>186</v>
      </c>
      <c r="E61">
        <v>59</v>
      </c>
      <c r="F61" t="s">
        <v>140</v>
      </c>
      <c r="G61" t="s">
        <v>141</v>
      </c>
      <c r="I61" s="3">
        <v>5881943</v>
      </c>
      <c r="J61" s="3">
        <v>6060407</v>
      </c>
      <c r="K61" s="3">
        <f t="shared" si="0"/>
        <v>178464</v>
      </c>
    </row>
    <row r="62" spans="2:17">
      <c r="B62" t="s">
        <v>14</v>
      </c>
      <c r="C62" t="s">
        <v>142</v>
      </c>
      <c r="D62">
        <v>105</v>
      </c>
      <c r="E62">
        <v>60</v>
      </c>
      <c r="F62" t="s">
        <v>143</v>
      </c>
      <c r="G62" t="s">
        <v>144</v>
      </c>
      <c r="I62" s="3">
        <v>1310186</v>
      </c>
      <c r="J62" s="3">
        <v>1310186</v>
      </c>
      <c r="K62" s="3">
        <f t="shared" si="0"/>
        <v>0</v>
      </c>
    </row>
    <row r="63" spans="2:17">
      <c r="C63" t="s">
        <v>145</v>
      </c>
      <c r="D63">
        <v>1883</v>
      </c>
      <c r="E63">
        <v>61</v>
      </c>
      <c r="F63" t="s">
        <v>146</v>
      </c>
      <c r="G63" t="s">
        <v>147</v>
      </c>
      <c r="I63" s="3">
        <v>14333957</v>
      </c>
      <c r="J63" s="3">
        <v>16587041</v>
      </c>
      <c r="K63" s="3">
        <f t="shared" si="0"/>
        <v>2253084</v>
      </c>
    </row>
    <row r="64" spans="2:17">
      <c r="B64" t="s">
        <v>148</v>
      </c>
      <c r="C64" t="s">
        <v>149</v>
      </c>
      <c r="D64">
        <v>2253</v>
      </c>
      <c r="E64">
        <v>62</v>
      </c>
      <c r="F64" t="s">
        <v>150</v>
      </c>
      <c r="G64" t="s">
        <v>151</v>
      </c>
      <c r="I64" s="3">
        <v>18288492</v>
      </c>
      <c r="J64" s="3">
        <v>20584194</v>
      </c>
      <c r="K64" s="3">
        <f t="shared" si="0"/>
        <v>2295702</v>
      </c>
    </row>
    <row r="65" spans="2:11">
      <c r="B65" t="s">
        <v>148</v>
      </c>
      <c r="C65" t="s">
        <v>152</v>
      </c>
      <c r="D65">
        <v>226</v>
      </c>
      <c r="E65">
        <v>63</v>
      </c>
      <c r="F65" t="s">
        <v>153</v>
      </c>
      <c r="G65">
        <v>78582000</v>
      </c>
      <c r="I65" s="3">
        <v>1872848</v>
      </c>
      <c r="J65" s="3">
        <v>1872884</v>
      </c>
      <c r="K65" s="3">
        <f t="shared" si="0"/>
        <v>36</v>
      </c>
    </row>
    <row r="66" spans="2:11">
      <c r="C66" t="s">
        <v>154</v>
      </c>
      <c r="D66">
        <v>68</v>
      </c>
      <c r="E66">
        <v>64</v>
      </c>
      <c r="F66" t="s">
        <v>155</v>
      </c>
      <c r="G66" t="s">
        <v>156</v>
      </c>
      <c r="I66" s="3">
        <v>691126</v>
      </c>
      <c r="J66" s="3">
        <v>750931</v>
      </c>
      <c r="K66" s="3">
        <f t="shared" si="0"/>
        <v>59805</v>
      </c>
    </row>
    <row r="67" spans="2:11">
      <c r="C67" t="s">
        <v>157</v>
      </c>
      <c r="D67">
        <v>532</v>
      </c>
      <c r="E67">
        <v>65</v>
      </c>
      <c r="F67" t="s">
        <v>158</v>
      </c>
      <c r="G67" t="s">
        <v>159</v>
      </c>
      <c r="I67" s="3">
        <v>4172062</v>
      </c>
      <c r="J67" s="3">
        <v>4978833</v>
      </c>
      <c r="K67" s="3">
        <f t="shared" ref="K67:K130" si="1">J67-I67</f>
        <v>806771</v>
      </c>
    </row>
    <row r="68" spans="2:11">
      <c r="C68" t="s">
        <v>160</v>
      </c>
      <c r="D68">
        <v>843</v>
      </c>
      <c r="E68">
        <v>66</v>
      </c>
      <c r="F68" t="s">
        <v>161</v>
      </c>
      <c r="G68" t="s">
        <v>162</v>
      </c>
      <c r="I68" s="3">
        <v>8355842</v>
      </c>
      <c r="J68" s="3">
        <v>8785334</v>
      </c>
      <c r="K68" s="3">
        <f t="shared" si="1"/>
        <v>429492</v>
      </c>
    </row>
    <row r="69" spans="2:11">
      <c r="C69" t="s">
        <v>163</v>
      </c>
      <c r="D69">
        <v>229</v>
      </c>
      <c r="E69">
        <v>67</v>
      </c>
      <c r="F69" t="s">
        <v>164</v>
      </c>
      <c r="G69" t="s">
        <v>165</v>
      </c>
      <c r="H69">
        <v>90273</v>
      </c>
      <c r="I69" s="3">
        <v>2985776</v>
      </c>
      <c r="J69" s="3">
        <v>3805322</v>
      </c>
      <c r="K69" s="3">
        <f t="shared" si="1"/>
        <v>819546</v>
      </c>
    </row>
    <row r="70" spans="2:11">
      <c r="C70" t="s">
        <v>163</v>
      </c>
      <c r="D70">
        <v>332</v>
      </c>
      <c r="E70">
        <v>68</v>
      </c>
      <c r="F70" t="s">
        <v>166</v>
      </c>
      <c r="G70" t="s">
        <v>167</v>
      </c>
      <c r="H70">
        <v>89949</v>
      </c>
      <c r="I70" s="3">
        <v>4636969</v>
      </c>
      <c r="J70" s="3">
        <v>4780764</v>
      </c>
      <c r="K70" s="3">
        <f t="shared" si="1"/>
        <v>143795</v>
      </c>
    </row>
    <row r="71" spans="2:11">
      <c r="C71" t="s">
        <v>163</v>
      </c>
      <c r="D71">
        <v>346</v>
      </c>
      <c r="E71">
        <v>69</v>
      </c>
      <c r="F71" t="s">
        <v>168</v>
      </c>
      <c r="G71" t="s">
        <v>169</v>
      </c>
      <c r="H71">
        <v>92325</v>
      </c>
      <c r="I71" s="3">
        <v>4074516</v>
      </c>
      <c r="J71" s="3">
        <v>4106742</v>
      </c>
      <c r="K71" s="3">
        <f t="shared" si="1"/>
        <v>32226</v>
      </c>
    </row>
    <row r="72" spans="2:11">
      <c r="C72" t="s">
        <v>163</v>
      </c>
      <c r="D72">
        <v>303</v>
      </c>
      <c r="E72">
        <v>70</v>
      </c>
      <c r="F72" t="s">
        <v>170</v>
      </c>
      <c r="G72" t="s">
        <v>171</v>
      </c>
      <c r="H72">
        <v>92327</v>
      </c>
      <c r="I72" s="3">
        <v>3480213</v>
      </c>
      <c r="J72" s="3">
        <v>3748022</v>
      </c>
      <c r="K72" s="3">
        <f t="shared" si="1"/>
        <v>267809</v>
      </c>
    </row>
    <row r="73" spans="2:11">
      <c r="C73" t="s">
        <v>163</v>
      </c>
      <c r="D73">
        <v>128</v>
      </c>
      <c r="E73">
        <v>71</v>
      </c>
      <c r="F73" t="s">
        <v>172</v>
      </c>
      <c r="G73" t="s">
        <v>173</v>
      </c>
      <c r="H73">
        <v>92716</v>
      </c>
      <c r="I73" s="3">
        <v>1991109</v>
      </c>
      <c r="J73" s="3">
        <v>2971106</v>
      </c>
      <c r="K73" s="3">
        <f t="shared" si="1"/>
        <v>979997</v>
      </c>
    </row>
    <row r="74" spans="2:11">
      <c r="C74" t="s">
        <v>163</v>
      </c>
      <c r="D74">
        <v>367</v>
      </c>
      <c r="E74">
        <v>72</v>
      </c>
      <c r="F74" t="s">
        <v>174</v>
      </c>
      <c r="G74" t="s">
        <v>175</v>
      </c>
      <c r="H74">
        <v>91303</v>
      </c>
      <c r="I74" s="3">
        <v>5671170</v>
      </c>
      <c r="J74" s="3">
        <v>5770672</v>
      </c>
      <c r="K74" s="3">
        <f t="shared" si="1"/>
        <v>99502</v>
      </c>
    </row>
    <row r="75" spans="2:11">
      <c r="C75" t="s">
        <v>163</v>
      </c>
      <c r="D75">
        <v>304</v>
      </c>
      <c r="E75">
        <v>73</v>
      </c>
      <c r="F75" t="s">
        <v>176</v>
      </c>
      <c r="G75" t="s">
        <v>177</v>
      </c>
      <c r="H75">
        <v>91305</v>
      </c>
      <c r="I75" s="3">
        <v>4621473</v>
      </c>
      <c r="J75" s="3">
        <v>4856322</v>
      </c>
      <c r="K75" s="3">
        <f t="shared" si="1"/>
        <v>234849</v>
      </c>
    </row>
    <row r="76" spans="2:11">
      <c r="C76" t="s">
        <v>163</v>
      </c>
      <c r="D76">
        <v>333</v>
      </c>
      <c r="E76">
        <v>74</v>
      </c>
      <c r="F76" t="s">
        <v>178</v>
      </c>
      <c r="G76" t="s">
        <v>179</v>
      </c>
      <c r="H76">
        <v>91307</v>
      </c>
      <c r="I76" s="3">
        <v>4217212</v>
      </c>
      <c r="J76" s="3">
        <v>4390577</v>
      </c>
      <c r="K76" s="3">
        <f t="shared" si="1"/>
        <v>173365</v>
      </c>
    </row>
    <row r="77" spans="2:11">
      <c r="C77" t="s">
        <v>163</v>
      </c>
      <c r="D77">
        <v>50</v>
      </c>
      <c r="E77">
        <v>75</v>
      </c>
      <c r="F77" t="s">
        <v>180</v>
      </c>
      <c r="G77" t="s">
        <v>181</v>
      </c>
      <c r="H77">
        <v>631426</v>
      </c>
      <c r="I77" s="3">
        <v>1070631</v>
      </c>
      <c r="J77" s="3">
        <v>1245217</v>
      </c>
      <c r="K77" s="3">
        <f t="shared" si="1"/>
        <v>174586</v>
      </c>
    </row>
    <row r="78" spans="2:11">
      <c r="C78" t="s">
        <v>163</v>
      </c>
      <c r="D78">
        <v>206</v>
      </c>
      <c r="E78">
        <v>76</v>
      </c>
      <c r="F78" t="s">
        <v>182</v>
      </c>
      <c r="G78" t="s">
        <v>183</v>
      </c>
      <c r="H78">
        <v>346763</v>
      </c>
      <c r="I78" s="3">
        <v>2810230</v>
      </c>
      <c r="J78" s="3">
        <v>3911522</v>
      </c>
      <c r="K78" s="3">
        <f t="shared" si="1"/>
        <v>1101292</v>
      </c>
    </row>
    <row r="79" spans="2:11">
      <c r="C79" t="s">
        <v>163</v>
      </c>
      <c r="D79">
        <v>209</v>
      </c>
      <c r="E79">
        <v>77</v>
      </c>
      <c r="F79" t="s">
        <v>184</v>
      </c>
      <c r="G79" t="s">
        <v>185</v>
      </c>
      <c r="H79">
        <v>92987</v>
      </c>
      <c r="I79" s="3">
        <v>3063636</v>
      </c>
      <c r="J79" s="3">
        <v>3119390</v>
      </c>
      <c r="K79" s="3">
        <f t="shared" si="1"/>
        <v>55754</v>
      </c>
    </row>
    <row r="80" spans="2:11">
      <c r="C80" t="s">
        <v>163</v>
      </c>
      <c r="D80">
        <v>293</v>
      </c>
      <c r="E80">
        <v>78</v>
      </c>
      <c r="F80" t="s">
        <v>186</v>
      </c>
      <c r="G80" t="s">
        <v>187</v>
      </c>
      <c r="H80">
        <v>522074</v>
      </c>
      <c r="I80" s="3">
        <v>6972179</v>
      </c>
      <c r="J80" s="3">
        <v>7065586</v>
      </c>
      <c r="K80" s="3">
        <f t="shared" si="1"/>
        <v>93407</v>
      </c>
    </row>
    <row r="81" spans="2:11">
      <c r="C81" t="s">
        <v>188</v>
      </c>
      <c r="D81">
        <v>76</v>
      </c>
      <c r="E81">
        <v>79</v>
      </c>
      <c r="F81" t="s">
        <v>189</v>
      </c>
      <c r="G81" t="s">
        <v>190</v>
      </c>
      <c r="I81" s="3">
        <v>894187</v>
      </c>
      <c r="J81" s="3">
        <v>787150</v>
      </c>
      <c r="K81" s="3">
        <f t="shared" si="1"/>
        <v>-107037</v>
      </c>
    </row>
    <row r="82" spans="2:11">
      <c r="B82" t="s">
        <v>14</v>
      </c>
      <c r="C82" t="s">
        <v>191</v>
      </c>
      <c r="D82">
        <v>162</v>
      </c>
      <c r="E82">
        <v>80</v>
      </c>
      <c r="F82" t="s">
        <v>192</v>
      </c>
      <c r="G82" t="s">
        <v>193</v>
      </c>
      <c r="I82" s="3">
        <v>2644773</v>
      </c>
      <c r="J82" s="3">
        <v>2646837</v>
      </c>
      <c r="K82" s="3">
        <f t="shared" si="1"/>
        <v>2064</v>
      </c>
    </row>
    <row r="83" spans="2:11">
      <c r="C83" t="s">
        <v>194</v>
      </c>
      <c r="D83">
        <v>103</v>
      </c>
      <c r="E83">
        <v>81</v>
      </c>
      <c r="F83" t="s">
        <v>195</v>
      </c>
      <c r="G83" t="s">
        <v>196</v>
      </c>
      <c r="I83" s="3">
        <v>1031271</v>
      </c>
      <c r="J83" s="3">
        <v>1038190</v>
      </c>
      <c r="K83" s="3">
        <f t="shared" si="1"/>
        <v>6919</v>
      </c>
    </row>
    <row r="84" spans="2:11">
      <c r="C84" t="s">
        <v>197</v>
      </c>
      <c r="D84">
        <v>411</v>
      </c>
      <c r="E84">
        <v>82</v>
      </c>
      <c r="F84" t="s">
        <v>198</v>
      </c>
      <c r="G84" t="s">
        <v>199</v>
      </c>
      <c r="I84" s="3">
        <v>3858544</v>
      </c>
      <c r="J84" s="3">
        <v>4215101</v>
      </c>
      <c r="K84" s="3">
        <f t="shared" si="1"/>
        <v>356557</v>
      </c>
    </row>
    <row r="85" spans="2:11">
      <c r="C85" t="s">
        <v>197</v>
      </c>
      <c r="D85">
        <v>623</v>
      </c>
      <c r="E85">
        <v>83</v>
      </c>
      <c r="F85" t="s">
        <v>200</v>
      </c>
      <c r="G85" t="s">
        <v>201</v>
      </c>
      <c r="I85" s="3">
        <v>4754883</v>
      </c>
      <c r="J85" s="3">
        <v>5183681</v>
      </c>
      <c r="K85" s="3">
        <f t="shared" si="1"/>
        <v>428798</v>
      </c>
    </row>
    <row r="86" spans="2:11">
      <c r="C86" t="s">
        <v>197</v>
      </c>
      <c r="D86">
        <v>282</v>
      </c>
      <c r="E86">
        <v>84</v>
      </c>
      <c r="F86" t="s">
        <v>202</v>
      </c>
      <c r="G86" t="s">
        <v>203</v>
      </c>
      <c r="I86" s="3">
        <v>2875636</v>
      </c>
      <c r="J86" s="3">
        <v>3262119</v>
      </c>
      <c r="K86" s="3">
        <f t="shared" si="1"/>
        <v>386483</v>
      </c>
    </row>
    <row r="87" spans="2:11">
      <c r="C87" t="s">
        <v>204</v>
      </c>
      <c r="D87">
        <v>823</v>
      </c>
      <c r="E87">
        <v>85</v>
      </c>
      <c r="F87" t="s">
        <v>205</v>
      </c>
      <c r="G87" t="s">
        <v>206</v>
      </c>
      <c r="H87">
        <v>90862</v>
      </c>
      <c r="I87" s="3">
        <v>7974409</v>
      </c>
      <c r="J87" s="3">
        <v>7381670</v>
      </c>
      <c r="K87" s="3">
        <f t="shared" si="1"/>
        <v>-592739</v>
      </c>
    </row>
    <row r="88" spans="2:11">
      <c r="C88" t="s">
        <v>204</v>
      </c>
      <c r="D88">
        <v>917</v>
      </c>
      <c r="E88">
        <v>86</v>
      </c>
      <c r="F88" t="s">
        <v>207</v>
      </c>
      <c r="G88" t="s">
        <v>208</v>
      </c>
      <c r="H88">
        <v>90841</v>
      </c>
      <c r="I88" s="3">
        <v>6832659</v>
      </c>
      <c r="J88" s="3">
        <v>7874923</v>
      </c>
      <c r="K88" s="3">
        <f t="shared" si="1"/>
        <v>1042264</v>
      </c>
    </row>
    <row r="89" spans="2:11">
      <c r="C89" t="s">
        <v>204</v>
      </c>
      <c r="D89">
        <v>1053</v>
      </c>
      <c r="E89">
        <v>87</v>
      </c>
      <c r="F89" t="s">
        <v>209</v>
      </c>
      <c r="G89" t="s">
        <v>210</v>
      </c>
      <c r="H89">
        <v>90842</v>
      </c>
      <c r="I89" s="3">
        <v>9863373</v>
      </c>
      <c r="J89" s="3">
        <v>9308684</v>
      </c>
      <c r="K89" s="3">
        <f t="shared" si="1"/>
        <v>-554689</v>
      </c>
    </row>
    <row r="90" spans="2:11">
      <c r="C90" t="s">
        <v>204</v>
      </c>
      <c r="D90">
        <v>592</v>
      </c>
      <c r="E90">
        <v>88</v>
      </c>
      <c r="F90" t="s">
        <v>211</v>
      </c>
      <c r="G90" t="s">
        <v>212</v>
      </c>
      <c r="H90">
        <v>90508</v>
      </c>
      <c r="I90" s="3">
        <v>5788171</v>
      </c>
      <c r="J90" s="3">
        <v>5343911</v>
      </c>
      <c r="K90" s="3">
        <f t="shared" si="1"/>
        <v>-444260</v>
      </c>
    </row>
    <row r="91" spans="2:11">
      <c r="C91" t="s">
        <v>204</v>
      </c>
      <c r="D91">
        <v>1155</v>
      </c>
      <c r="E91">
        <v>89</v>
      </c>
      <c r="F91" t="s">
        <v>213</v>
      </c>
      <c r="G91" t="s">
        <v>214</v>
      </c>
      <c r="H91" t="s">
        <v>215</v>
      </c>
      <c r="I91" s="3">
        <v>11810903</v>
      </c>
      <c r="J91" s="3">
        <v>10607772</v>
      </c>
      <c r="K91" s="3">
        <f t="shared" si="1"/>
        <v>-1203131</v>
      </c>
    </row>
    <row r="92" spans="2:11">
      <c r="C92" t="s">
        <v>204</v>
      </c>
      <c r="D92">
        <v>725</v>
      </c>
      <c r="E92">
        <v>90</v>
      </c>
      <c r="F92" t="s">
        <v>216</v>
      </c>
      <c r="G92" t="s">
        <v>217</v>
      </c>
      <c r="H92">
        <v>6361</v>
      </c>
      <c r="I92" s="3">
        <v>6884913</v>
      </c>
      <c r="J92" s="3">
        <v>6743546</v>
      </c>
      <c r="K92" s="3">
        <f t="shared" si="1"/>
        <v>-141367</v>
      </c>
    </row>
    <row r="93" spans="2:11">
      <c r="C93" t="s">
        <v>204</v>
      </c>
      <c r="D93">
        <v>214</v>
      </c>
      <c r="E93">
        <v>91</v>
      </c>
      <c r="F93" t="s">
        <v>218</v>
      </c>
      <c r="G93" t="s">
        <v>219</v>
      </c>
      <c r="H93">
        <v>549803</v>
      </c>
      <c r="I93" s="3">
        <v>3768984</v>
      </c>
      <c r="J93" s="3">
        <v>2545792</v>
      </c>
      <c r="K93" s="3">
        <f t="shared" si="1"/>
        <v>-1223192</v>
      </c>
    </row>
    <row r="94" spans="2:11">
      <c r="C94" t="s">
        <v>204</v>
      </c>
      <c r="D94">
        <v>332</v>
      </c>
      <c r="E94">
        <v>92</v>
      </c>
      <c r="F94" t="s">
        <v>220</v>
      </c>
      <c r="G94">
        <v>78288000</v>
      </c>
      <c r="H94">
        <v>783027</v>
      </c>
      <c r="I94" s="3">
        <v>3753313</v>
      </c>
      <c r="J94" s="3">
        <v>3222000</v>
      </c>
      <c r="K94" s="3">
        <f t="shared" si="1"/>
        <v>-531313</v>
      </c>
    </row>
    <row r="95" spans="2:11">
      <c r="C95" t="s">
        <v>204</v>
      </c>
      <c r="D95">
        <v>571</v>
      </c>
      <c r="E95">
        <v>93</v>
      </c>
      <c r="F95" t="s">
        <v>221</v>
      </c>
      <c r="G95" t="s">
        <v>222</v>
      </c>
      <c r="H95">
        <v>92997</v>
      </c>
      <c r="I95" s="3">
        <v>5228356</v>
      </c>
      <c r="J95" s="3">
        <v>5278488</v>
      </c>
      <c r="K95" s="3">
        <f t="shared" si="1"/>
        <v>50132</v>
      </c>
    </row>
    <row r="96" spans="2:11">
      <c r="C96" t="s">
        <v>204</v>
      </c>
      <c r="D96">
        <v>610</v>
      </c>
      <c r="E96">
        <v>94</v>
      </c>
      <c r="F96" t="s">
        <v>223</v>
      </c>
      <c r="G96" t="s">
        <v>224</v>
      </c>
      <c r="H96">
        <v>273398</v>
      </c>
      <c r="I96" s="3">
        <v>4887700</v>
      </c>
      <c r="J96" s="3">
        <v>5511898</v>
      </c>
      <c r="K96" s="3">
        <f t="shared" si="1"/>
        <v>624198</v>
      </c>
    </row>
    <row r="97" spans="2:17">
      <c r="C97" t="s">
        <v>204</v>
      </c>
      <c r="D97">
        <v>675</v>
      </c>
      <c r="E97">
        <v>95</v>
      </c>
      <c r="F97" t="s">
        <v>225</v>
      </c>
      <c r="G97">
        <v>78418000</v>
      </c>
      <c r="H97">
        <v>934316</v>
      </c>
      <c r="I97" s="3">
        <v>5150204</v>
      </c>
      <c r="J97" s="3">
        <v>6159100</v>
      </c>
      <c r="K97" s="3">
        <f t="shared" si="1"/>
        <v>1008896</v>
      </c>
    </row>
    <row r="98" spans="2:17">
      <c r="C98" t="s">
        <v>204</v>
      </c>
      <c r="D98">
        <v>972</v>
      </c>
      <c r="E98">
        <v>96</v>
      </c>
      <c r="F98" t="s">
        <v>226</v>
      </c>
      <c r="G98" t="s">
        <v>227</v>
      </c>
      <c r="H98">
        <v>91309</v>
      </c>
      <c r="I98" s="3">
        <v>7580981</v>
      </c>
      <c r="J98" s="3">
        <v>8482733</v>
      </c>
      <c r="K98" s="3">
        <f t="shared" si="1"/>
        <v>901752</v>
      </c>
    </row>
    <row r="99" spans="2:17">
      <c r="C99" t="s">
        <v>204</v>
      </c>
      <c r="D99">
        <v>702</v>
      </c>
      <c r="E99">
        <v>97</v>
      </c>
      <c r="F99" t="s">
        <v>228</v>
      </c>
      <c r="G99" t="s">
        <v>229</v>
      </c>
      <c r="H99">
        <v>91280</v>
      </c>
      <c r="I99" s="3">
        <v>6976239</v>
      </c>
      <c r="J99" s="3">
        <v>6563099</v>
      </c>
      <c r="K99" s="3">
        <f t="shared" si="1"/>
        <v>-413140</v>
      </c>
    </row>
    <row r="100" spans="2:17">
      <c r="C100" t="s">
        <v>204</v>
      </c>
      <c r="D100">
        <v>755</v>
      </c>
      <c r="E100">
        <v>98</v>
      </c>
      <c r="F100" t="s">
        <v>230</v>
      </c>
      <c r="G100" t="s">
        <v>231</v>
      </c>
      <c r="H100">
        <v>91339</v>
      </c>
      <c r="I100" s="3">
        <v>6094356</v>
      </c>
      <c r="J100" s="3">
        <v>6556984</v>
      </c>
      <c r="K100" s="3">
        <f t="shared" si="1"/>
        <v>462628</v>
      </c>
    </row>
    <row r="101" spans="2:17">
      <c r="C101" t="s">
        <v>204</v>
      </c>
      <c r="D101">
        <v>795</v>
      </c>
      <c r="E101">
        <v>99</v>
      </c>
      <c r="F101" t="s">
        <v>232</v>
      </c>
      <c r="G101" t="s">
        <v>233</v>
      </c>
      <c r="H101">
        <v>91949</v>
      </c>
      <c r="I101" s="3">
        <v>7286313</v>
      </c>
      <c r="J101" s="3">
        <v>6967690</v>
      </c>
      <c r="K101" s="3">
        <f t="shared" si="1"/>
        <v>-318623</v>
      </c>
    </row>
    <row r="102" spans="2:17">
      <c r="C102" t="s">
        <v>204</v>
      </c>
      <c r="D102">
        <v>489</v>
      </c>
      <c r="E102">
        <v>100</v>
      </c>
      <c r="F102" t="s">
        <v>234</v>
      </c>
      <c r="G102" t="s">
        <v>235</v>
      </c>
      <c r="H102">
        <v>92864</v>
      </c>
      <c r="I102" s="3">
        <v>6074583</v>
      </c>
      <c r="J102" s="3">
        <v>4953151</v>
      </c>
      <c r="K102" s="3">
        <f t="shared" si="1"/>
        <v>-1121432</v>
      </c>
    </row>
    <row r="103" spans="2:17">
      <c r="C103" t="s">
        <v>204</v>
      </c>
      <c r="D103">
        <v>452</v>
      </c>
      <c r="E103">
        <v>101</v>
      </c>
      <c r="F103" t="s">
        <v>236</v>
      </c>
      <c r="G103" t="s">
        <v>237</v>
      </c>
      <c r="H103">
        <v>92865</v>
      </c>
      <c r="I103" s="3">
        <v>4289178</v>
      </c>
      <c r="J103" s="3">
        <v>4354551</v>
      </c>
      <c r="K103" s="3">
        <f t="shared" si="1"/>
        <v>65373</v>
      </c>
    </row>
    <row r="104" spans="2:17">
      <c r="C104" t="s">
        <v>204</v>
      </c>
      <c r="D104">
        <v>267</v>
      </c>
      <c r="E104">
        <v>102</v>
      </c>
      <c r="F104" t="s">
        <v>238</v>
      </c>
      <c r="G104" t="s">
        <v>239</v>
      </c>
      <c r="H104">
        <v>92734</v>
      </c>
      <c r="I104" s="3">
        <v>2880680</v>
      </c>
      <c r="J104" s="3">
        <v>2221903</v>
      </c>
      <c r="K104" s="3">
        <f t="shared" si="1"/>
        <v>-658777</v>
      </c>
    </row>
    <row r="105" spans="2:17">
      <c r="C105" t="s">
        <v>204</v>
      </c>
      <c r="D105">
        <v>617</v>
      </c>
      <c r="E105">
        <v>103</v>
      </c>
      <c r="F105" t="s">
        <v>240</v>
      </c>
      <c r="G105" t="s">
        <v>241</v>
      </c>
      <c r="H105">
        <v>92736</v>
      </c>
      <c r="I105" s="3">
        <v>4558185</v>
      </c>
      <c r="J105" s="3">
        <v>5089380</v>
      </c>
      <c r="K105" s="3">
        <f t="shared" si="1"/>
        <v>531195</v>
      </c>
    </row>
    <row r="106" spans="2:17">
      <c r="C106" t="s">
        <v>204</v>
      </c>
      <c r="D106">
        <v>675</v>
      </c>
      <c r="E106">
        <v>104</v>
      </c>
      <c r="F106" t="s">
        <v>242</v>
      </c>
      <c r="G106" t="s">
        <v>243</v>
      </c>
      <c r="H106">
        <v>92349</v>
      </c>
      <c r="I106" s="3">
        <v>6946376</v>
      </c>
      <c r="J106" s="3">
        <v>6095546</v>
      </c>
      <c r="K106" s="3">
        <f t="shared" si="1"/>
        <v>-850830</v>
      </c>
    </row>
    <row r="107" spans="2:17">
      <c r="C107" t="s">
        <v>204</v>
      </c>
      <c r="D107">
        <v>706</v>
      </c>
      <c r="E107">
        <v>105</v>
      </c>
      <c r="F107" t="s">
        <v>244</v>
      </c>
      <c r="G107" t="s">
        <v>245</v>
      </c>
      <c r="H107">
        <v>92318</v>
      </c>
      <c r="I107" s="3">
        <v>6453407</v>
      </c>
      <c r="J107" s="3">
        <v>6386310</v>
      </c>
      <c r="K107" s="3">
        <f t="shared" si="1"/>
        <v>-67097</v>
      </c>
    </row>
    <row r="108" spans="2:17">
      <c r="C108" t="s">
        <v>204</v>
      </c>
      <c r="D108">
        <v>774</v>
      </c>
      <c r="E108">
        <v>106</v>
      </c>
      <c r="F108" t="s">
        <v>246</v>
      </c>
      <c r="G108" t="s">
        <v>247</v>
      </c>
      <c r="H108">
        <v>92320</v>
      </c>
      <c r="I108" s="3">
        <v>6786518</v>
      </c>
      <c r="J108" s="3">
        <v>6646537</v>
      </c>
      <c r="K108" s="3">
        <f t="shared" si="1"/>
        <v>-139981</v>
      </c>
      <c r="L108" s="3">
        <f>SUM(I87:I108)</f>
        <v>137869801</v>
      </c>
      <c r="M108" s="3">
        <f>SUM(K87:K108)</f>
        <v>-3574133</v>
      </c>
      <c r="N108" s="3">
        <f>SUM(J87:J108)</f>
        <v>134295668</v>
      </c>
      <c r="O108" s="4">
        <f>M108/N108</f>
        <v>-2.6613911328844948E-2</v>
      </c>
      <c r="P108">
        <f>SUM(D87:D108)</f>
        <v>14871</v>
      </c>
      <c r="Q108" s="3">
        <f>M108/P108</f>
        <v>-240.34247864972093</v>
      </c>
    </row>
    <row r="109" spans="2:17">
      <c r="C109" t="s">
        <v>248</v>
      </c>
      <c r="D109">
        <v>374</v>
      </c>
      <c r="E109">
        <v>107</v>
      </c>
      <c r="F109" t="s">
        <v>249</v>
      </c>
      <c r="G109" t="s">
        <v>250</v>
      </c>
      <c r="I109" s="3">
        <v>3299019</v>
      </c>
      <c r="J109" s="3">
        <v>3340203</v>
      </c>
      <c r="K109" s="3">
        <f t="shared" si="1"/>
        <v>41184</v>
      </c>
    </row>
    <row r="110" spans="2:17">
      <c r="C110" t="s">
        <v>251</v>
      </c>
      <c r="D110">
        <v>2905</v>
      </c>
      <c r="E110">
        <v>108</v>
      </c>
      <c r="F110" t="s">
        <v>252</v>
      </c>
      <c r="G110" t="s">
        <v>253</v>
      </c>
      <c r="I110" s="3">
        <v>12139752</v>
      </c>
      <c r="J110" s="3">
        <v>12525090</v>
      </c>
      <c r="K110" s="3">
        <f t="shared" si="1"/>
        <v>385338</v>
      </c>
    </row>
    <row r="111" spans="2:17">
      <c r="C111" t="s">
        <v>254</v>
      </c>
      <c r="D111">
        <v>61</v>
      </c>
      <c r="E111">
        <v>109</v>
      </c>
      <c r="F111" t="s">
        <v>255</v>
      </c>
      <c r="G111" t="s">
        <v>256</v>
      </c>
      <c r="I111" s="3">
        <v>771566</v>
      </c>
      <c r="J111" s="3">
        <v>698007</v>
      </c>
      <c r="K111" s="3">
        <f t="shared" si="1"/>
        <v>-73559</v>
      </c>
    </row>
    <row r="112" spans="2:17">
      <c r="B112" t="s">
        <v>257</v>
      </c>
      <c r="C112" t="s">
        <v>258</v>
      </c>
      <c r="D112">
        <v>445</v>
      </c>
      <c r="E112">
        <v>110</v>
      </c>
      <c r="F112" t="s">
        <v>259</v>
      </c>
      <c r="G112" t="s">
        <v>260</v>
      </c>
      <c r="I112" s="3">
        <v>3599683</v>
      </c>
      <c r="J112" s="3">
        <v>3975519</v>
      </c>
      <c r="K112" s="3">
        <f t="shared" si="1"/>
        <v>375836</v>
      </c>
    </row>
    <row r="113" spans="1:11">
      <c r="C113" t="s">
        <v>261</v>
      </c>
      <c r="D113">
        <v>223</v>
      </c>
      <c r="E113">
        <v>111</v>
      </c>
      <c r="F113" t="s">
        <v>262</v>
      </c>
      <c r="G113" t="s">
        <v>263</v>
      </c>
      <c r="I113" s="3">
        <v>2302949</v>
      </c>
      <c r="J113" s="3">
        <v>2393316</v>
      </c>
      <c r="K113" s="3">
        <f t="shared" si="1"/>
        <v>90367</v>
      </c>
    </row>
    <row r="114" spans="1:11">
      <c r="A114" t="s">
        <v>0</v>
      </c>
      <c r="C114" t="s">
        <v>264</v>
      </c>
      <c r="D114">
        <v>235</v>
      </c>
      <c r="E114">
        <v>112</v>
      </c>
      <c r="F114" t="s">
        <v>265</v>
      </c>
      <c r="G114" t="s">
        <v>266</v>
      </c>
      <c r="I114" s="3">
        <v>2270703</v>
      </c>
      <c r="J114" s="3">
        <v>2194615</v>
      </c>
      <c r="K114" s="3">
        <f t="shared" si="1"/>
        <v>-76088</v>
      </c>
    </row>
    <row r="115" spans="1:11">
      <c r="C115" t="s">
        <v>267</v>
      </c>
      <c r="D115">
        <v>204</v>
      </c>
      <c r="E115">
        <v>113</v>
      </c>
      <c r="F115" t="s">
        <v>268</v>
      </c>
      <c r="G115" t="s">
        <v>269</v>
      </c>
      <c r="I115" s="3">
        <v>2830247</v>
      </c>
      <c r="J115" s="3">
        <v>2888606</v>
      </c>
      <c r="K115" s="3">
        <f t="shared" si="1"/>
        <v>58359</v>
      </c>
    </row>
    <row r="116" spans="1:11">
      <c r="C116" t="s">
        <v>267</v>
      </c>
      <c r="D116">
        <v>774</v>
      </c>
      <c r="E116">
        <v>114</v>
      </c>
      <c r="F116" t="s">
        <v>270</v>
      </c>
      <c r="G116" t="s">
        <v>271</v>
      </c>
      <c r="I116" s="3">
        <v>3935467</v>
      </c>
      <c r="J116" s="3">
        <v>4691275</v>
      </c>
      <c r="K116" s="3">
        <f t="shared" si="1"/>
        <v>755808</v>
      </c>
    </row>
    <row r="117" spans="1:11">
      <c r="C117" t="s">
        <v>267</v>
      </c>
      <c r="D117">
        <v>149</v>
      </c>
      <c r="E117">
        <v>115</v>
      </c>
      <c r="F117" t="s">
        <v>272</v>
      </c>
      <c r="G117" t="s">
        <v>273</v>
      </c>
      <c r="I117" s="3">
        <v>1313407</v>
      </c>
      <c r="J117" s="3">
        <v>1324539</v>
      </c>
      <c r="K117" s="3">
        <f t="shared" si="1"/>
        <v>11132</v>
      </c>
    </row>
    <row r="118" spans="1:11">
      <c r="C118" t="s">
        <v>274</v>
      </c>
      <c r="D118">
        <v>486</v>
      </c>
      <c r="E118">
        <v>116</v>
      </c>
      <c r="F118" t="s">
        <v>275</v>
      </c>
      <c r="G118" t="s">
        <v>276</v>
      </c>
      <c r="I118" s="3">
        <v>4449069</v>
      </c>
      <c r="J118" s="3">
        <v>4675328</v>
      </c>
      <c r="K118" s="3">
        <f t="shared" si="1"/>
        <v>226259</v>
      </c>
    </row>
    <row r="119" spans="1:11">
      <c r="C119" t="s">
        <v>277</v>
      </c>
      <c r="D119">
        <v>313</v>
      </c>
      <c r="E119">
        <v>117</v>
      </c>
      <c r="F119" t="s">
        <v>278</v>
      </c>
      <c r="G119" t="s">
        <v>279</v>
      </c>
      <c r="I119" s="3">
        <v>2645929</v>
      </c>
      <c r="J119" s="3">
        <v>2586687</v>
      </c>
      <c r="K119" s="3">
        <f t="shared" si="1"/>
        <v>-59242</v>
      </c>
    </row>
    <row r="120" spans="1:11">
      <c r="C120" t="s">
        <v>280</v>
      </c>
      <c r="D120">
        <v>520</v>
      </c>
      <c r="E120">
        <v>118</v>
      </c>
      <c r="F120" t="s">
        <v>281</v>
      </c>
      <c r="G120" t="s">
        <v>282</v>
      </c>
      <c r="I120" s="3">
        <v>4142971</v>
      </c>
      <c r="J120" s="3">
        <v>4975853</v>
      </c>
      <c r="K120" s="3">
        <f t="shared" si="1"/>
        <v>832882</v>
      </c>
    </row>
    <row r="121" spans="1:11">
      <c r="C121" t="s">
        <v>283</v>
      </c>
      <c r="D121">
        <v>542</v>
      </c>
      <c r="E121">
        <v>119</v>
      </c>
      <c r="F121" t="s">
        <v>284</v>
      </c>
      <c r="G121" t="s">
        <v>285</v>
      </c>
      <c r="I121" s="3">
        <v>3961173</v>
      </c>
      <c r="J121" s="3">
        <v>4782129</v>
      </c>
      <c r="K121" s="3">
        <f t="shared" si="1"/>
        <v>820956</v>
      </c>
    </row>
    <row r="122" spans="1:11">
      <c r="A122" t="s">
        <v>0</v>
      </c>
      <c r="B122" t="s">
        <v>14</v>
      </c>
      <c r="C122" t="s">
        <v>286</v>
      </c>
      <c r="D122">
        <v>316</v>
      </c>
      <c r="E122">
        <v>120</v>
      </c>
      <c r="F122" t="s">
        <v>287</v>
      </c>
      <c r="G122" t="s">
        <v>288</v>
      </c>
      <c r="I122" s="3">
        <v>2465879</v>
      </c>
      <c r="J122" s="3">
        <v>2797593</v>
      </c>
      <c r="K122" s="3">
        <f t="shared" si="1"/>
        <v>331714</v>
      </c>
    </row>
    <row r="123" spans="1:11">
      <c r="C123" t="s">
        <v>289</v>
      </c>
      <c r="D123">
        <v>89</v>
      </c>
      <c r="E123">
        <v>121</v>
      </c>
      <c r="F123" t="s">
        <v>290</v>
      </c>
      <c r="G123" t="s">
        <v>291</v>
      </c>
      <c r="I123" s="3">
        <v>803026</v>
      </c>
      <c r="J123" s="3">
        <v>853795</v>
      </c>
      <c r="K123" s="3">
        <f t="shared" si="1"/>
        <v>50769</v>
      </c>
    </row>
    <row r="124" spans="1:11">
      <c r="B124" t="s">
        <v>14</v>
      </c>
      <c r="C124" t="s">
        <v>292</v>
      </c>
      <c r="D124">
        <v>47</v>
      </c>
      <c r="E124">
        <v>122</v>
      </c>
      <c r="F124" t="s">
        <v>293</v>
      </c>
      <c r="G124" t="s">
        <v>294</v>
      </c>
      <c r="I124" s="3">
        <v>722328</v>
      </c>
      <c r="J124" s="3">
        <v>716981</v>
      </c>
      <c r="K124" s="3">
        <f t="shared" si="1"/>
        <v>-5347</v>
      </c>
    </row>
    <row r="125" spans="1:11">
      <c r="B125" t="s">
        <v>14</v>
      </c>
      <c r="C125" t="s">
        <v>295</v>
      </c>
      <c r="D125">
        <v>846</v>
      </c>
      <c r="E125">
        <v>123</v>
      </c>
      <c r="F125" t="s">
        <v>296</v>
      </c>
      <c r="G125" t="s">
        <v>297</v>
      </c>
      <c r="I125" s="3">
        <v>5777241</v>
      </c>
      <c r="J125" s="3">
        <v>7049558</v>
      </c>
      <c r="K125" s="3">
        <f t="shared" si="1"/>
        <v>1272317</v>
      </c>
    </row>
    <row r="126" spans="1:11">
      <c r="C126" t="s">
        <v>298</v>
      </c>
      <c r="D126">
        <v>221</v>
      </c>
      <c r="E126">
        <v>124</v>
      </c>
      <c r="F126" t="s">
        <v>299</v>
      </c>
      <c r="G126" t="s">
        <v>300</v>
      </c>
      <c r="I126" s="3">
        <v>1893920</v>
      </c>
      <c r="J126" s="3">
        <v>2621364</v>
      </c>
      <c r="K126" s="3">
        <f t="shared" si="1"/>
        <v>727444</v>
      </c>
    </row>
    <row r="127" spans="1:11">
      <c r="C127" t="s">
        <v>301</v>
      </c>
      <c r="D127">
        <v>132</v>
      </c>
      <c r="E127">
        <v>125</v>
      </c>
      <c r="F127" t="s">
        <v>302</v>
      </c>
      <c r="G127" t="s">
        <v>303</v>
      </c>
      <c r="I127" s="3">
        <v>1056853</v>
      </c>
      <c r="J127" s="3">
        <v>1477197</v>
      </c>
      <c r="K127" s="3">
        <f t="shared" si="1"/>
        <v>420344</v>
      </c>
    </row>
    <row r="128" spans="1:11">
      <c r="B128" t="s">
        <v>14</v>
      </c>
      <c r="C128" t="s">
        <v>304</v>
      </c>
      <c r="D128">
        <v>1169</v>
      </c>
      <c r="E128">
        <v>126</v>
      </c>
      <c r="F128" t="s">
        <v>305</v>
      </c>
      <c r="G128" t="s">
        <v>306</v>
      </c>
      <c r="I128" s="3">
        <v>10068391</v>
      </c>
      <c r="J128" s="3">
        <v>11771606</v>
      </c>
      <c r="K128" s="3">
        <f t="shared" si="1"/>
        <v>1703215</v>
      </c>
    </row>
    <row r="129" spans="2:11">
      <c r="C129" t="s">
        <v>307</v>
      </c>
      <c r="D129">
        <v>441</v>
      </c>
      <c r="E129">
        <v>127</v>
      </c>
      <c r="F129" t="s">
        <v>308</v>
      </c>
      <c r="G129" t="s">
        <v>309</v>
      </c>
      <c r="I129" s="3">
        <v>4163507</v>
      </c>
      <c r="J129" s="3">
        <v>4328498</v>
      </c>
      <c r="K129" s="3">
        <f t="shared" si="1"/>
        <v>164991</v>
      </c>
    </row>
    <row r="130" spans="2:11">
      <c r="C130" t="s">
        <v>310</v>
      </c>
      <c r="D130">
        <v>265</v>
      </c>
      <c r="E130">
        <v>128</v>
      </c>
      <c r="F130" t="s">
        <v>311</v>
      </c>
      <c r="G130" t="s">
        <v>312</v>
      </c>
      <c r="I130" s="3">
        <v>2117016</v>
      </c>
      <c r="J130" s="3">
        <v>2334194</v>
      </c>
      <c r="K130" s="3">
        <f t="shared" si="1"/>
        <v>217178</v>
      </c>
    </row>
    <row r="131" spans="2:11">
      <c r="C131" t="s">
        <v>313</v>
      </c>
      <c r="D131">
        <v>754</v>
      </c>
      <c r="E131">
        <v>129</v>
      </c>
      <c r="F131" t="s">
        <v>314</v>
      </c>
      <c r="G131">
        <v>78549000</v>
      </c>
      <c r="I131" s="3">
        <v>7248031</v>
      </c>
      <c r="J131" s="3">
        <v>7111297</v>
      </c>
      <c r="K131" s="3">
        <f t="shared" ref="K131:K194" si="2">J131-I131</f>
        <v>-136734</v>
      </c>
    </row>
    <row r="132" spans="2:11">
      <c r="C132" t="s">
        <v>315</v>
      </c>
      <c r="D132">
        <v>550</v>
      </c>
      <c r="E132">
        <v>130</v>
      </c>
      <c r="F132" t="s">
        <v>316</v>
      </c>
      <c r="G132" t="s">
        <v>317</v>
      </c>
      <c r="I132" s="3">
        <v>4385623</v>
      </c>
      <c r="J132" s="3">
        <v>5189504</v>
      </c>
      <c r="K132" s="3">
        <f t="shared" si="2"/>
        <v>803881</v>
      </c>
    </row>
    <row r="133" spans="2:11">
      <c r="C133" t="s">
        <v>318</v>
      </c>
      <c r="D133">
        <v>336</v>
      </c>
      <c r="E133">
        <v>131</v>
      </c>
      <c r="F133" t="s">
        <v>319</v>
      </c>
      <c r="G133" t="s">
        <v>320</v>
      </c>
      <c r="I133" s="3">
        <v>3982137</v>
      </c>
      <c r="J133" s="3">
        <v>4268898</v>
      </c>
      <c r="K133" s="3">
        <f t="shared" si="2"/>
        <v>286761</v>
      </c>
    </row>
    <row r="134" spans="2:11">
      <c r="C134" t="s">
        <v>321</v>
      </c>
      <c r="D134">
        <v>355</v>
      </c>
      <c r="E134">
        <v>132</v>
      </c>
      <c r="F134" t="s">
        <v>322</v>
      </c>
      <c r="G134" t="s">
        <v>323</v>
      </c>
      <c r="I134" s="3">
        <v>3549902</v>
      </c>
      <c r="J134" s="3">
        <v>3567933</v>
      </c>
      <c r="K134" s="3">
        <f t="shared" si="2"/>
        <v>18031</v>
      </c>
    </row>
    <row r="135" spans="2:11">
      <c r="C135" t="s">
        <v>324</v>
      </c>
      <c r="D135">
        <v>102</v>
      </c>
      <c r="E135">
        <v>133</v>
      </c>
      <c r="F135" t="s">
        <v>325</v>
      </c>
      <c r="G135" t="s">
        <v>326</v>
      </c>
      <c r="I135" s="3">
        <v>1151243</v>
      </c>
      <c r="J135" s="3">
        <v>1126648</v>
      </c>
      <c r="K135" s="3">
        <f t="shared" si="2"/>
        <v>-24595</v>
      </c>
    </row>
    <row r="136" spans="2:11">
      <c r="B136" t="s">
        <v>14</v>
      </c>
      <c r="C136" t="s">
        <v>327</v>
      </c>
      <c r="D136">
        <v>397</v>
      </c>
      <c r="E136">
        <v>134</v>
      </c>
      <c r="F136" t="s">
        <v>328</v>
      </c>
      <c r="G136" t="s">
        <v>329</v>
      </c>
      <c r="I136" s="3">
        <v>3929261</v>
      </c>
      <c r="J136" s="3">
        <v>4093072</v>
      </c>
      <c r="K136" s="3">
        <f t="shared" si="2"/>
        <v>163811</v>
      </c>
    </row>
    <row r="137" spans="2:11">
      <c r="C137" t="s">
        <v>330</v>
      </c>
      <c r="D137">
        <v>197</v>
      </c>
      <c r="E137">
        <v>135</v>
      </c>
      <c r="F137" t="s">
        <v>331</v>
      </c>
      <c r="G137" t="s">
        <v>332</v>
      </c>
      <c r="I137" s="3">
        <v>1776859</v>
      </c>
      <c r="J137" s="3">
        <v>2098479</v>
      </c>
      <c r="K137" s="3">
        <f t="shared" si="2"/>
        <v>321620</v>
      </c>
    </row>
    <row r="138" spans="2:11">
      <c r="C138" t="s">
        <v>333</v>
      </c>
      <c r="D138">
        <v>105</v>
      </c>
      <c r="E138">
        <v>136</v>
      </c>
      <c r="F138" t="s">
        <v>334</v>
      </c>
      <c r="G138" t="s">
        <v>335</v>
      </c>
      <c r="I138" s="3">
        <v>1186901</v>
      </c>
      <c r="J138" s="3">
        <v>1198356</v>
      </c>
      <c r="K138" s="3">
        <f t="shared" si="2"/>
        <v>11455</v>
      </c>
    </row>
    <row r="139" spans="2:11">
      <c r="B139" t="s">
        <v>14</v>
      </c>
      <c r="C139" t="s">
        <v>336</v>
      </c>
      <c r="D139">
        <v>199</v>
      </c>
      <c r="E139">
        <v>137</v>
      </c>
      <c r="F139" t="s">
        <v>337</v>
      </c>
      <c r="G139" t="s">
        <v>338</v>
      </c>
      <c r="I139" s="3">
        <v>1791590</v>
      </c>
      <c r="J139" s="3">
        <v>1897455</v>
      </c>
      <c r="K139" s="3">
        <f t="shared" si="2"/>
        <v>105865</v>
      </c>
    </row>
    <row r="140" spans="2:11">
      <c r="C140" t="s">
        <v>339</v>
      </c>
      <c r="D140">
        <v>436</v>
      </c>
      <c r="E140">
        <v>138</v>
      </c>
      <c r="F140" t="s">
        <v>340</v>
      </c>
      <c r="G140" t="s">
        <v>341</v>
      </c>
      <c r="I140" s="3">
        <v>4079464</v>
      </c>
      <c r="J140" s="3">
        <v>4183263</v>
      </c>
      <c r="K140" s="3">
        <f t="shared" si="2"/>
        <v>103799</v>
      </c>
    </row>
    <row r="141" spans="2:11">
      <c r="B141" t="s">
        <v>14</v>
      </c>
      <c r="C141" t="s">
        <v>342</v>
      </c>
      <c r="D141">
        <v>72</v>
      </c>
      <c r="E141">
        <v>139</v>
      </c>
      <c r="F141" t="s">
        <v>343</v>
      </c>
      <c r="G141" t="s">
        <v>344</v>
      </c>
      <c r="I141" s="3">
        <v>994478</v>
      </c>
      <c r="J141" s="3">
        <v>859253</v>
      </c>
      <c r="K141" s="3">
        <f t="shared" si="2"/>
        <v>-135225</v>
      </c>
    </row>
    <row r="142" spans="2:11">
      <c r="B142" t="s">
        <v>14</v>
      </c>
      <c r="C142" t="s">
        <v>342</v>
      </c>
      <c r="D142">
        <v>156</v>
      </c>
      <c r="E142">
        <v>140</v>
      </c>
      <c r="F142" t="s">
        <v>343</v>
      </c>
      <c r="G142" t="s">
        <v>345</v>
      </c>
      <c r="I142" s="3">
        <v>1520680</v>
      </c>
      <c r="J142" s="3">
        <v>1722208</v>
      </c>
      <c r="K142" s="3">
        <f t="shared" si="2"/>
        <v>201528</v>
      </c>
    </row>
    <row r="143" spans="2:11">
      <c r="C143" t="s">
        <v>346</v>
      </c>
      <c r="D143">
        <v>124</v>
      </c>
      <c r="E143">
        <v>141</v>
      </c>
      <c r="F143" t="s">
        <v>347</v>
      </c>
      <c r="G143" t="s">
        <v>348</v>
      </c>
      <c r="I143" s="3">
        <v>1386494</v>
      </c>
      <c r="J143" s="3">
        <v>1373365</v>
      </c>
      <c r="K143" s="3">
        <f t="shared" si="2"/>
        <v>-13129</v>
      </c>
    </row>
    <row r="144" spans="2:11">
      <c r="C144" t="s">
        <v>349</v>
      </c>
      <c r="D144">
        <v>275</v>
      </c>
      <c r="E144">
        <v>142</v>
      </c>
      <c r="F144" t="s">
        <v>350</v>
      </c>
      <c r="G144">
        <v>78921000</v>
      </c>
      <c r="I144" s="3">
        <v>1825046</v>
      </c>
      <c r="J144" s="3">
        <v>2246912</v>
      </c>
      <c r="K144" s="3">
        <f t="shared" si="2"/>
        <v>421866</v>
      </c>
    </row>
    <row r="145" spans="1:11">
      <c r="C145" t="s">
        <v>351</v>
      </c>
      <c r="D145">
        <v>517</v>
      </c>
      <c r="E145">
        <v>143</v>
      </c>
      <c r="F145" t="s">
        <v>352</v>
      </c>
      <c r="G145">
        <v>78544100</v>
      </c>
      <c r="H145">
        <v>89917</v>
      </c>
      <c r="I145" s="3">
        <v>4002446</v>
      </c>
      <c r="J145" s="3">
        <v>4532793</v>
      </c>
      <c r="K145" s="3">
        <f t="shared" si="2"/>
        <v>530347</v>
      </c>
    </row>
    <row r="146" spans="1:11">
      <c r="C146" t="s">
        <v>351</v>
      </c>
      <c r="D146">
        <v>672</v>
      </c>
      <c r="E146">
        <v>144</v>
      </c>
      <c r="F146" t="s">
        <v>353</v>
      </c>
      <c r="G146" t="s">
        <v>354</v>
      </c>
      <c r="H146">
        <v>79049</v>
      </c>
      <c r="I146" s="3">
        <v>5556244</v>
      </c>
      <c r="J146" s="3">
        <v>5864775</v>
      </c>
      <c r="K146" s="3">
        <f t="shared" si="2"/>
        <v>308531</v>
      </c>
    </row>
    <row r="147" spans="1:11">
      <c r="C147" t="s">
        <v>351</v>
      </c>
      <c r="D147">
        <v>351</v>
      </c>
      <c r="E147">
        <v>145</v>
      </c>
      <c r="F147" t="s">
        <v>353</v>
      </c>
      <c r="G147" t="s">
        <v>355</v>
      </c>
      <c r="H147">
        <v>89914</v>
      </c>
      <c r="K147" s="3">
        <f t="shared" si="2"/>
        <v>0</v>
      </c>
    </row>
    <row r="148" spans="1:11">
      <c r="C148" t="s">
        <v>351</v>
      </c>
      <c r="D148">
        <v>428</v>
      </c>
      <c r="E148">
        <v>146</v>
      </c>
      <c r="F148" t="s">
        <v>356</v>
      </c>
      <c r="G148">
        <v>108503000</v>
      </c>
      <c r="H148">
        <v>89915</v>
      </c>
      <c r="I148" s="3">
        <v>2980371</v>
      </c>
      <c r="J148" s="3">
        <v>3512675</v>
      </c>
      <c r="K148" s="3">
        <f t="shared" si="2"/>
        <v>532304</v>
      </c>
    </row>
    <row r="149" spans="1:11">
      <c r="C149" t="s">
        <v>351</v>
      </c>
      <c r="D149">
        <v>173</v>
      </c>
      <c r="E149">
        <v>147</v>
      </c>
      <c r="F149" t="s">
        <v>357</v>
      </c>
      <c r="G149">
        <v>108504000</v>
      </c>
      <c r="H149">
        <v>90284</v>
      </c>
      <c r="I149" s="3">
        <v>1802607</v>
      </c>
      <c r="J149" s="3">
        <v>1925615</v>
      </c>
      <c r="K149" s="3">
        <f t="shared" si="2"/>
        <v>123008</v>
      </c>
    </row>
    <row r="150" spans="1:11">
      <c r="C150" t="s">
        <v>351</v>
      </c>
      <c r="D150">
        <v>274</v>
      </c>
      <c r="E150">
        <v>148</v>
      </c>
      <c r="F150" t="s">
        <v>358</v>
      </c>
      <c r="G150" t="s">
        <v>359</v>
      </c>
      <c r="H150">
        <v>90541</v>
      </c>
      <c r="I150" s="3">
        <v>2615330</v>
      </c>
      <c r="J150" s="3">
        <v>2477899</v>
      </c>
      <c r="K150" s="3">
        <f t="shared" si="2"/>
        <v>-137431</v>
      </c>
    </row>
    <row r="151" spans="1:11">
      <c r="C151" t="s">
        <v>360</v>
      </c>
      <c r="D151">
        <v>848</v>
      </c>
      <c r="E151">
        <v>149</v>
      </c>
      <c r="F151" t="s">
        <v>361</v>
      </c>
      <c r="G151" t="s">
        <v>362</v>
      </c>
      <c r="I151" s="3">
        <v>6986940</v>
      </c>
      <c r="J151" s="3">
        <v>7319056</v>
      </c>
      <c r="K151" s="3">
        <f t="shared" si="2"/>
        <v>332116</v>
      </c>
    </row>
    <row r="152" spans="1:11">
      <c r="A152" t="s">
        <v>0</v>
      </c>
      <c r="B152" t="s">
        <v>14</v>
      </c>
      <c r="C152" t="s">
        <v>286</v>
      </c>
      <c r="D152">
        <v>179</v>
      </c>
      <c r="E152">
        <v>150</v>
      </c>
      <c r="F152" t="s">
        <v>363</v>
      </c>
      <c r="G152" t="s">
        <v>364</v>
      </c>
      <c r="I152" s="3">
        <v>1382755</v>
      </c>
      <c r="J152" s="3">
        <v>1599758</v>
      </c>
      <c r="K152" s="3">
        <f t="shared" si="2"/>
        <v>217003</v>
      </c>
    </row>
    <row r="153" spans="1:11">
      <c r="C153" t="s">
        <v>365</v>
      </c>
      <c r="D153">
        <v>49</v>
      </c>
      <c r="E153">
        <v>151</v>
      </c>
      <c r="F153" t="s">
        <v>366</v>
      </c>
      <c r="G153" t="s">
        <v>367</v>
      </c>
      <c r="I153" s="3">
        <v>468872</v>
      </c>
      <c r="J153" s="3">
        <v>473336</v>
      </c>
      <c r="K153" s="3">
        <f t="shared" si="2"/>
        <v>4464</v>
      </c>
    </row>
    <row r="154" spans="1:11">
      <c r="C154" t="s">
        <v>368</v>
      </c>
      <c r="D154">
        <v>418</v>
      </c>
      <c r="E154">
        <v>152</v>
      </c>
      <c r="F154" t="s">
        <v>369</v>
      </c>
      <c r="G154">
        <v>88705000</v>
      </c>
      <c r="I154" s="3">
        <v>3457276</v>
      </c>
      <c r="J154" s="3">
        <v>3794527</v>
      </c>
      <c r="K154" s="3">
        <f t="shared" si="2"/>
        <v>337251</v>
      </c>
    </row>
    <row r="155" spans="1:11">
      <c r="C155" t="s">
        <v>370</v>
      </c>
      <c r="D155">
        <v>181</v>
      </c>
      <c r="E155">
        <v>153</v>
      </c>
      <c r="F155" t="s">
        <v>371</v>
      </c>
      <c r="G155" t="s">
        <v>372</v>
      </c>
      <c r="I155" s="3">
        <v>1455044</v>
      </c>
      <c r="J155" s="3">
        <v>1704862</v>
      </c>
      <c r="K155" s="3">
        <f t="shared" si="2"/>
        <v>249818</v>
      </c>
    </row>
    <row r="156" spans="1:11">
      <c r="C156" t="s">
        <v>373</v>
      </c>
      <c r="D156">
        <v>304</v>
      </c>
      <c r="E156">
        <v>154</v>
      </c>
      <c r="F156" t="s">
        <v>374</v>
      </c>
      <c r="G156" t="s">
        <v>375</v>
      </c>
      <c r="I156" s="3">
        <v>3084226</v>
      </c>
      <c r="J156" s="3">
        <v>3563033</v>
      </c>
      <c r="K156" s="3">
        <f t="shared" si="2"/>
        <v>478807</v>
      </c>
    </row>
    <row r="157" spans="1:11">
      <c r="C157" t="s">
        <v>376</v>
      </c>
      <c r="D157">
        <v>96</v>
      </c>
      <c r="E157">
        <v>155</v>
      </c>
      <c r="F157" t="s">
        <v>377</v>
      </c>
      <c r="G157" t="s">
        <v>378</v>
      </c>
      <c r="I157" s="3">
        <v>833078</v>
      </c>
      <c r="J157" s="3">
        <v>1004313</v>
      </c>
      <c r="K157" s="3">
        <f t="shared" si="2"/>
        <v>171235</v>
      </c>
    </row>
    <row r="158" spans="1:11">
      <c r="B158" t="s">
        <v>257</v>
      </c>
      <c r="C158" t="s">
        <v>274</v>
      </c>
      <c r="D158">
        <v>539</v>
      </c>
      <c r="E158">
        <v>156</v>
      </c>
      <c r="F158" t="s">
        <v>379</v>
      </c>
      <c r="G158" t="s">
        <v>380</v>
      </c>
      <c r="I158" s="3">
        <v>5096604</v>
      </c>
      <c r="J158" s="3">
        <v>4959178</v>
      </c>
      <c r="K158" s="3">
        <f t="shared" si="2"/>
        <v>-137426</v>
      </c>
    </row>
    <row r="159" spans="1:11">
      <c r="A159" t="s">
        <v>0</v>
      </c>
      <c r="C159" t="s">
        <v>381</v>
      </c>
      <c r="D159">
        <v>199</v>
      </c>
      <c r="E159">
        <v>157</v>
      </c>
      <c r="F159" t="s">
        <v>382</v>
      </c>
      <c r="G159" t="s">
        <v>383</v>
      </c>
      <c r="I159" s="3">
        <v>2082960</v>
      </c>
      <c r="J159" s="3">
        <v>2209849</v>
      </c>
      <c r="K159" s="3">
        <f t="shared" si="2"/>
        <v>126889</v>
      </c>
    </row>
    <row r="160" spans="1:11">
      <c r="A160" t="s">
        <v>0</v>
      </c>
      <c r="C160" t="s">
        <v>381</v>
      </c>
      <c r="D160">
        <v>356</v>
      </c>
      <c r="E160">
        <v>158</v>
      </c>
      <c r="F160" t="s">
        <v>384</v>
      </c>
      <c r="G160" t="s">
        <v>385</v>
      </c>
      <c r="I160" s="3">
        <v>2896824</v>
      </c>
      <c r="J160" s="3">
        <v>3389671</v>
      </c>
      <c r="K160" s="3">
        <f t="shared" si="2"/>
        <v>492847</v>
      </c>
    </row>
    <row r="161" spans="1:11">
      <c r="A161" t="s">
        <v>0</v>
      </c>
      <c r="C161" t="s">
        <v>381</v>
      </c>
      <c r="D161">
        <v>187</v>
      </c>
      <c r="E161">
        <v>159</v>
      </c>
      <c r="F161" t="s">
        <v>386</v>
      </c>
      <c r="G161" t="s">
        <v>387</v>
      </c>
      <c r="I161" s="3">
        <v>1693367</v>
      </c>
      <c r="J161" s="3">
        <v>1743750</v>
      </c>
      <c r="K161" s="3">
        <f t="shared" si="2"/>
        <v>50383</v>
      </c>
    </row>
    <row r="162" spans="1:11">
      <c r="A162" t="s">
        <v>0</v>
      </c>
      <c r="C162" t="s">
        <v>381</v>
      </c>
      <c r="D162">
        <v>632</v>
      </c>
      <c r="E162">
        <v>160</v>
      </c>
      <c r="F162" t="s">
        <v>388</v>
      </c>
      <c r="G162" t="s">
        <v>389</v>
      </c>
      <c r="I162" s="3">
        <v>4906322</v>
      </c>
      <c r="J162" s="3">
        <v>5357898</v>
      </c>
      <c r="K162" s="3">
        <f t="shared" si="2"/>
        <v>451576</v>
      </c>
    </row>
    <row r="163" spans="1:11">
      <c r="A163" t="s">
        <v>0</v>
      </c>
      <c r="B163" t="s">
        <v>14</v>
      </c>
      <c r="C163" t="s">
        <v>390</v>
      </c>
      <c r="D163">
        <v>605</v>
      </c>
      <c r="E163">
        <v>161</v>
      </c>
      <c r="F163" t="s">
        <v>391</v>
      </c>
      <c r="G163" t="s">
        <v>392</v>
      </c>
      <c r="I163" s="3">
        <v>4817288</v>
      </c>
      <c r="J163" s="3">
        <v>4788072</v>
      </c>
      <c r="K163" s="3">
        <f t="shared" si="2"/>
        <v>-29216</v>
      </c>
    </row>
    <row r="164" spans="1:11">
      <c r="C164" t="s">
        <v>393</v>
      </c>
      <c r="D164">
        <v>57</v>
      </c>
      <c r="E164">
        <v>162</v>
      </c>
      <c r="F164" t="s">
        <v>394</v>
      </c>
      <c r="G164" t="s">
        <v>395</v>
      </c>
      <c r="I164" s="3">
        <v>559577</v>
      </c>
      <c r="J164" s="3">
        <v>683966</v>
      </c>
      <c r="K164" s="3">
        <f t="shared" si="2"/>
        <v>124389</v>
      </c>
    </row>
    <row r="165" spans="1:11">
      <c r="B165" t="s">
        <v>14</v>
      </c>
      <c r="C165" t="s">
        <v>396</v>
      </c>
      <c r="D165">
        <v>224</v>
      </c>
      <c r="E165">
        <v>163</v>
      </c>
      <c r="F165" t="s">
        <v>397</v>
      </c>
      <c r="G165" t="s">
        <v>398</v>
      </c>
      <c r="I165" s="3">
        <v>2284476</v>
      </c>
      <c r="J165" s="3">
        <v>2322248</v>
      </c>
      <c r="K165" s="3">
        <f t="shared" si="2"/>
        <v>37772</v>
      </c>
    </row>
    <row r="166" spans="1:11">
      <c r="C166" t="s">
        <v>399</v>
      </c>
      <c r="D166">
        <v>407</v>
      </c>
      <c r="E166">
        <v>164</v>
      </c>
      <c r="F166" t="s">
        <v>400</v>
      </c>
      <c r="G166" t="s">
        <v>401</v>
      </c>
      <c r="I166" s="3">
        <v>3709565</v>
      </c>
      <c r="J166" s="3">
        <v>3504182</v>
      </c>
      <c r="K166" s="3">
        <f t="shared" si="2"/>
        <v>-205383</v>
      </c>
    </row>
    <row r="167" spans="1:11">
      <c r="C167" t="s">
        <v>399</v>
      </c>
      <c r="D167">
        <v>360</v>
      </c>
      <c r="E167">
        <v>165</v>
      </c>
      <c r="F167" t="s">
        <v>402</v>
      </c>
      <c r="G167">
        <v>7897100</v>
      </c>
      <c r="I167" s="3">
        <v>3063366</v>
      </c>
      <c r="J167" s="3">
        <v>3109395</v>
      </c>
      <c r="K167" s="3">
        <f t="shared" si="2"/>
        <v>46029</v>
      </c>
    </row>
    <row r="168" spans="1:11">
      <c r="C168" t="s">
        <v>399</v>
      </c>
      <c r="D168">
        <v>725</v>
      </c>
      <c r="E168">
        <v>166</v>
      </c>
      <c r="F168" t="s">
        <v>403</v>
      </c>
      <c r="G168" t="s">
        <v>404</v>
      </c>
      <c r="I168" s="3">
        <v>6004575</v>
      </c>
      <c r="J168" s="3">
        <v>5884732</v>
      </c>
      <c r="K168" s="3">
        <f t="shared" si="2"/>
        <v>-119843</v>
      </c>
    </row>
    <row r="169" spans="1:11">
      <c r="C169" t="s">
        <v>399</v>
      </c>
      <c r="D169">
        <v>248</v>
      </c>
      <c r="E169">
        <v>167</v>
      </c>
      <c r="F169" t="s">
        <v>405</v>
      </c>
      <c r="G169" t="s">
        <v>406</v>
      </c>
      <c r="I169" s="3">
        <v>2122413</v>
      </c>
      <c r="J169" s="3">
        <v>2270246</v>
      </c>
      <c r="K169" s="3">
        <f t="shared" si="2"/>
        <v>147833</v>
      </c>
    </row>
    <row r="170" spans="1:11">
      <c r="C170" t="s">
        <v>399</v>
      </c>
      <c r="D170">
        <v>844</v>
      </c>
      <c r="E170">
        <v>168</v>
      </c>
      <c r="F170" t="s">
        <v>407</v>
      </c>
      <c r="G170" t="s">
        <v>408</v>
      </c>
      <c r="I170" s="3">
        <v>8642861</v>
      </c>
      <c r="J170" s="3">
        <v>7944091</v>
      </c>
      <c r="K170" s="3">
        <f t="shared" si="2"/>
        <v>-698770</v>
      </c>
    </row>
    <row r="171" spans="1:11">
      <c r="B171" t="s">
        <v>148</v>
      </c>
      <c r="C171" t="s">
        <v>399</v>
      </c>
      <c r="D171">
        <v>788</v>
      </c>
      <c r="E171">
        <v>169</v>
      </c>
      <c r="F171" t="s">
        <v>409</v>
      </c>
      <c r="G171" t="s">
        <v>410</v>
      </c>
      <c r="I171" s="3">
        <v>5504698</v>
      </c>
      <c r="J171" s="3">
        <v>6746687</v>
      </c>
      <c r="K171" s="3">
        <f t="shared" si="2"/>
        <v>1241989</v>
      </c>
    </row>
    <row r="172" spans="1:11">
      <c r="C172" t="s">
        <v>399</v>
      </c>
      <c r="D172">
        <v>1111</v>
      </c>
      <c r="E172">
        <v>170</v>
      </c>
      <c r="F172" t="s">
        <v>411</v>
      </c>
      <c r="G172" t="s">
        <v>412</v>
      </c>
      <c r="I172" s="3">
        <v>8134341</v>
      </c>
      <c r="J172" s="3">
        <v>9196949</v>
      </c>
      <c r="K172" s="3">
        <f t="shared" si="2"/>
        <v>1062608</v>
      </c>
    </row>
    <row r="173" spans="1:11">
      <c r="C173" t="s">
        <v>399</v>
      </c>
      <c r="D173">
        <v>238</v>
      </c>
      <c r="E173">
        <v>171</v>
      </c>
      <c r="F173" t="s">
        <v>413</v>
      </c>
      <c r="G173" t="s">
        <v>414</v>
      </c>
      <c r="I173" s="3">
        <v>3517521</v>
      </c>
      <c r="J173" s="3">
        <v>3254301</v>
      </c>
      <c r="K173" s="3">
        <f t="shared" si="2"/>
        <v>-263220</v>
      </c>
    </row>
    <row r="174" spans="1:11">
      <c r="C174" t="s">
        <v>399</v>
      </c>
      <c r="D174">
        <v>117</v>
      </c>
      <c r="E174">
        <v>172</v>
      </c>
      <c r="F174" t="s">
        <v>415</v>
      </c>
      <c r="G174" t="s">
        <v>416</v>
      </c>
      <c r="I174" s="3">
        <v>3088963</v>
      </c>
      <c r="J174" s="3">
        <v>3139522</v>
      </c>
      <c r="K174" s="3">
        <f t="shared" si="2"/>
        <v>50559</v>
      </c>
    </row>
    <row r="175" spans="1:11">
      <c r="C175" t="s">
        <v>399</v>
      </c>
      <c r="D175">
        <v>364</v>
      </c>
      <c r="E175">
        <v>173</v>
      </c>
      <c r="F175" t="s">
        <v>417</v>
      </c>
      <c r="G175" t="s">
        <v>418</v>
      </c>
      <c r="I175" s="3">
        <v>4351544</v>
      </c>
      <c r="J175" s="3">
        <v>4151633</v>
      </c>
      <c r="K175" s="3">
        <f t="shared" si="2"/>
        <v>-199911</v>
      </c>
    </row>
    <row r="176" spans="1:11">
      <c r="A176" t="s">
        <v>0</v>
      </c>
      <c r="C176" t="s">
        <v>419</v>
      </c>
      <c r="D176">
        <v>142</v>
      </c>
      <c r="E176">
        <v>174</v>
      </c>
      <c r="F176" t="s">
        <v>420</v>
      </c>
      <c r="G176">
        <v>596581</v>
      </c>
      <c r="I176" s="3">
        <v>1240050</v>
      </c>
      <c r="J176" s="3">
        <v>1286373</v>
      </c>
      <c r="K176" s="3">
        <f t="shared" si="2"/>
        <v>46323</v>
      </c>
    </row>
    <row r="177" spans="1:11">
      <c r="B177" t="s">
        <v>257</v>
      </c>
      <c r="C177" t="s">
        <v>42</v>
      </c>
      <c r="D177">
        <v>599</v>
      </c>
      <c r="E177">
        <v>175</v>
      </c>
      <c r="F177" t="s">
        <v>421</v>
      </c>
      <c r="G177" t="s">
        <v>422</v>
      </c>
      <c r="I177" s="3">
        <v>2275338</v>
      </c>
      <c r="J177" s="3">
        <v>4642811</v>
      </c>
      <c r="K177" s="3">
        <f t="shared" si="2"/>
        <v>2367473</v>
      </c>
    </row>
    <row r="178" spans="1:11">
      <c r="C178" t="s">
        <v>423</v>
      </c>
      <c r="D178">
        <v>59</v>
      </c>
      <c r="E178">
        <v>176</v>
      </c>
      <c r="F178" t="s">
        <v>424</v>
      </c>
      <c r="G178" t="s">
        <v>425</v>
      </c>
      <c r="I178" s="3">
        <v>587898</v>
      </c>
      <c r="J178" s="3">
        <v>664289</v>
      </c>
      <c r="K178" s="3">
        <f t="shared" si="2"/>
        <v>76391</v>
      </c>
    </row>
    <row r="179" spans="1:11">
      <c r="A179" t="s">
        <v>0</v>
      </c>
      <c r="C179" t="s">
        <v>426</v>
      </c>
      <c r="D179">
        <v>3363</v>
      </c>
      <c r="E179">
        <v>177</v>
      </c>
      <c r="F179" t="s">
        <v>427</v>
      </c>
      <c r="G179" t="s">
        <v>428</v>
      </c>
      <c r="I179" s="3">
        <v>24481183</v>
      </c>
      <c r="J179" s="3">
        <v>26622519</v>
      </c>
      <c r="K179" s="3">
        <f t="shared" si="2"/>
        <v>2141336</v>
      </c>
    </row>
    <row r="180" spans="1:11">
      <c r="C180" t="s">
        <v>429</v>
      </c>
      <c r="D180">
        <v>652</v>
      </c>
      <c r="E180">
        <v>178</v>
      </c>
      <c r="F180" t="s">
        <v>430</v>
      </c>
      <c r="G180" t="s">
        <v>431</v>
      </c>
      <c r="I180" s="3">
        <v>6654053</v>
      </c>
      <c r="J180" s="3">
        <v>7138852</v>
      </c>
      <c r="K180" s="3">
        <f t="shared" si="2"/>
        <v>484799</v>
      </c>
    </row>
    <row r="181" spans="1:11">
      <c r="C181" t="s">
        <v>432</v>
      </c>
      <c r="D181">
        <v>497</v>
      </c>
      <c r="E181">
        <v>179</v>
      </c>
      <c r="F181" t="s">
        <v>433</v>
      </c>
      <c r="G181" t="s">
        <v>434</v>
      </c>
      <c r="H181">
        <v>92250</v>
      </c>
      <c r="I181" s="3">
        <v>5196380</v>
      </c>
      <c r="J181" s="3">
        <v>4775903</v>
      </c>
      <c r="K181" s="3">
        <f t="shared" si="2"/>
        <v>-420477</v>
      </c>
    </row>
    <row r="182" spans="1:11">
      <c r="C182" t="s">
        <v>432</v>
      </c>
      <c r="D182">
        <v>376</v>
      </c>
      <c r="E182">
        <v>180</v>
      </c>
      <c r="F182" t="s">
        <v>433</v>
      </c>
      <c r="G182" t="s">
        <v>435</v>
      </c>
      <c r="H182">
        <v>4335</v>
      </c>
      <c r="I182" s="3">
        <v>4329565</v>
      </c>
      <c r="J182" s="3">
        <v>4311818</v>
      </c>
      <c r="K182" s="3">
        <f t="shared" si="2"/>
        <v>-17747</v>
      </c>
    </row>
    <row r="183" spans="1:11">
      <c r="C183" t="s">
        <v>432</v>
      </c>
      <c r="D183">
        <v>53</v>
      </c>
      <c r="E183">
        <v>181</v>
      </c>
      <c r="F183" t="s">
        <v>436</v>
      </c>
      <c r="G183" t="s">
        <v>437</v>
      </c>
      <c r="I183" s="3">
        <v>1264055</v>
      </c>
      <c r="J183" s="3">
        <v>1091255</v>
      </c>
      <c r="K183" s="3">
        <f t="shared" si="2"/>
        <v>-172800</v>
      </c>
    </row>
    <row r="184" spans="1:11">
      <c r="C184" t="s">
        <v>438</v>
      </c>
      <c r="D184">
        <v>160</v>
      </c>
      <c r="E184">
        <v>182</v>
      </c>
      <c r="F184" t="s">
        <v>439</v>
      </c>
      <c r="G184" t="s">
        <v>440</v>
      </c>
      <c r="I184" s="3">
        <v>1273222</v>
      </c>
      <c r="J184" s="3">
        <v>1561844</v>
      </c>
      <c r="K184" s="3">
        <f t="shared" si="2"/>
        <v>288622</v>
      </c>
    </row>
    <row r="185" spans="1:11">
      <c r="C185" t="s">
        <v>441</v>
      </c>
      <c r="D185">
        <v>331</v>
      </c>
      <c r="E185">
        <v>183</v>
      </c>
      <c r="F185" t="s">
        <v>442</v>
      </c>
      <c r="G185" t="s">
        <v>443</v>
      </c>
      <c r="I185" s="3">
        <v>2753324</v>
      </c>
      <c r="J185" s="3">
        <v>3174128</v>
      </c>
      <c r="K185" s="3">
        <f t="shared" si="2"/>
        <v>420804</v>
      </c>
    </row>
    <row r="186" spans="1:11">
      <c r="C186" t="s">
        <v>444</v>
      </c>
      <c r="D186">
        <v>286</v>
      </c>
      <c r="E186">
        <v>184</v>
      </c>
      <c r="F186" t="s">
        <v>445</v>
      </c>
      <c r="G186" t="s">
        <v>446</v>
      </c>
      <c r="I186" s="3">
        <v>2830247</v>
      </c>
      <c r="J186" s="3">
        <v>2888606</v>
      </c>
      <c r="K186" s="3">
        <f t="shared" si="2"/>
        <v>58359</v>
      </c>
    </row>
    <row r="187" spans="1:11">
      <c r="C187" t="s">
        <v>447</v>
      </c>
      <c r="D187">
        <v>1437</v>
      </c>
      <c r="E187">
        <v>185</v>
      </c>
      <c r="F187" t="s">
        <v>448</v>
      </c>
      <c r="G187" t="s">
        <v>449</v>
      </c>
      <c r="I187" s="3">
        <v>13577889</v>
      </c>
      <c r="J187" s="3">
        <v>12764025</v>
      </c>
      <c r="K187" s="3">
        <f t="shared" si="2"/>
        <v>-813864</v>
      </c>
    </row>
    <row r="188" spans="1:11">
      <c r="C188" t="s">
        <v>450</v>
      </c>
      <c r="D188">
        <v>316</v>
      </c>
      <c r="E188">
        <v>186</v>
      </c>
      <c r="F188" t="s">
        <v>451</v>
      </c>
      <c r="G188" t="s">
        <v>452</v>
      </c>
      <c r="I188" s="3">
        <v>2988761</v>
      </c>
      <c r="J188" s="3">
        <v>3084523</v>
      </c>
      <c r="K188" s="3">
        <f t="shared" si="2"/>
        <v>95762</v>
      </c>
    </row>
    <row r="189" spans="1:11">
      <c r="C189" t="s">
        <v>453</v>
      </c>
      <c r="D189">
        <v>284</v>
      </c>
      <c r="E189">
        <v>187</v>
      </c>
      <c r="F189" t="s">
        <v>454</v>
      </c>
      <c r="G189" t="s">
        <v>455</v>
      </c>
      <c r="I189" s="3">
        <v>2695423</v>
      </c>
      <c r="J189" s="3">
        <v>2810773</v>
      </c>
      <c r="K189" s="3">
        <f t="shared" si="2"/>
        <v>115350</v>
      </c>
    </row>
    <row r="190" spans="1:11">
      <c r="C190" t="s">
        <v>456</v>
      </c>
      <c r="D190">
        <v>166</v>
      </c>
      <c r="E190">
        <v>188</v>
      </c>
      <c r="F190" t="s">
        <v>457</v>
      </c>
      <c r="G190" t="s">
        <v>458</v>
      </c>
      <c r="I190" s="3">
        <v>1451964</v>
      </c>
      <c r="J190" s="3">
        <v>1417966</v>
      </c>
      <c r="K190" s="3">
        <f t="shared" si="2"/>
        <v>-33998</v>
      </c>
    </row>
    <row r="191" spans="1:11">
      <c r="B191" t="s">
        <v>148</v>
      </c>
      <c r="C191" t="s">
        <v>459</v>
      </c>
      <c r="D191">
        <v>327</v>
      </c>
      <c r="E191">
        <v>189</v>
      </c>
      <c r="F191" t="s">
        <v>460</v>
      </c>
      <c r="G191" t="s">
        <v>461</v>
      </c>
      <c r="I191" s="3">
        <v>3250358</v>
      </c>
      <c r="J191" s="3">
        <v>3582069</v>
      </c>
      <c r="K191" s="3">
        <f t="shared" si="2"/>
        <v>331711</v>
      </c>
    </row>
    <row r="192" spans="1:11">
      <c r="C192" t="s">
        <v>462</v>
      </c>
      <c r="D192">
        <v>51</v>
      </c>
      <c r="E192">
        <v>190</v>
      </c>
      <c r="F192" t="s">
        <v>463</v>
      </c>
      <c r="G192" t="s">
        <v>464</v>
      </c>
      <c r="I192" s="3">
        <v>564427</v>
      </c>
      <c r="J192" s="3">
        <v>589217</v>
      </c>
      <c r="K192" s="3">
        <f t="shared" si="2"/>
        <v>24790</v>
      </c>
    </row>
    <row r="193" spans="1:11">
      <c r="C193" t="s">
        <v>465</v>
      </c>
      <c r="D193">
        <v>430</v>
      </c>
      <c r="E193">
        <v>191</v>
      </c>
      <c r="F193" t="s">
        <v>466</v>
      </c>
      <c r="G193">
        <v>138751000</v>
      </c>
      <c r="I193" s="3">
        <v>4231626</v>
      </c>
      <c r="J193" s="3">
        <v>4070182</v>
      </c>
      <c r="K193" s="3">
        <f t="shared" si="2"/>
        <v>-161444</v>
      </c>
    </row>
    <row r="194" spans="1:11">
      <c r="C194" t="s">
        <v>465</v>
      </c>
      <c r="D194">
        <v>71</v>
      </c>
      <c r="E194">
        <v>192</v>
      </c>
      <c r="F194" t="s">
        <v>466</v>
      </c>
      <c r="G194">
        <v>78263000</v>
      </c>
      <c r="I194" s="3">
        <v>1390683</v>
      </c>
      <c r="J194" s="3">
        <v>853371</v>
      </c>
      <c r="K194" s="3">
        <f t="shared" si="2"/>
        <v>-537312</v>
      </c>
    </row>
    <row r="195" spans="1:11">
      <c r="C195" t="s">
        <v>467</v>
      </c>
      <c r="D195">
        <v>385</v>
      </c>
      <c r="E195">
        <v>193</v>
      </c>
      <c r="F195" t="s">
        <v>468</v>
      </c>
      <c r="G195" t="s">
        <v>469</v>
      </c>
      <c r="I195" s="3">
        <v>2978294</v>
      </c>
      <c r="J195" s="3">
        <v>3468440</v>
      </c>
      <c r="K195" s="3">
        <f t="shared" ref="K195:K258" si="3">J195-I195</f>
        <v>490146</v>
      </c>
    </row>
    <row r="196" spans="1:11">
      <c r="A196" t="s">
        <v>0</v>
      </c>
      <c r="B196" t="s">
        <v>14</v>
      </c>
      <c r="C196" t="s">
        <v>470</v>
      </c>
      <c r="D196">
        <v>1394</v>
      </c>
      <c r="E196">
        <v>194</v>
      </c>
      <c r="F196" t="s">
        <v>471</v>
      </c>
      <c r="G196" t="s">
        <v>472</v>
      </c>
      <c r="I196" s="3">
        <v>8654101</v>
      </c>
      <c r="J196" s="3">
        <v>10787249</v>
      </c>
      <c r="K196" s="3">
        <f t="shared" si="3"/>
        <v>2133148</v>
      </c>
    </row>
    <row r="197" spans="1:11">
      <c r="C197" t="s">
        <v>473</v>
      </c>
      <c r="D197">
        <v>29</v>
      </c>
      <c r="E197">
        <v>195</v>
      </c>
      <c r="F197" t="s">
        <v>474</v>
      </c>
      <c r="G197" t="s">
        <v>475</v>
      </c>
      <c r="I197" s="3">
        <v>269117</v>
      </c>
      <c r="J197" s="3">
        <v>314208</v>
      </c>
      <c r="K197" s="3">
        <f t="shared" si="3"/>
        <v>45091</v>
      </c>
    </row>
    <row r="198" spans="1:11">
      <c r="B198" t="s">
        <v>14</v>
      </c>
      <c r="C198" t="s">
        <v>476</v>
      </c>
      <c r="D198">
        <v>83</v>
      </c>
      <c r="E198">
        <v>196</v>
      </c>
      <c r="F198" t="s">
        <v>477</v>
      </c>
      <c r="G198" t="s">
        <v>478</v>
      </c>
      <c r="I198" s="3">
        <v>924332</v>
      </c>
      <c r="J198" s="3">
        <v>1151922</v>
      </c>
      <c r="K198" s="3">
        <f t="shared" si="3"/>
        <v>227590</v>
      </c>
    </row>
    <row r="199" spans="1:11">
      <c r="C199" t="s">
        <v>479</v>
      </c>
      <c r="D199">
        <v>157</v>
      </c>
      <c r="E199">
        <v>197</v>
      </c>
      <c r="F199" t="s">
        <v>480</v>
      </c>
      <c r="G199" t="s">
        <v>481</v>
      </c>
      <c r="I199" s="3">
        <v>1953360</v>
      </c>
      <c r="J199" s="3">
        <v>2138518</v>
      </c>
      <c r="K199" s="3">
        <f t="shared" si="3"/>
        <v>185158</v>
      </c>
    </row>
    <row r="200" spans="1:11">
      <c r="C200" t="s">
        <v>482</v>
      </c>
      <c r="D200">
        <v>293</v>
      </c>
      <c r="E200">
        <v>198</v>
      </c>
      <c r="F200" t="s">
        <v>483</v>
      </c>
      <c r="G200" t="s">
        <v>484</v>
      </c>
      <c r="I200" s="3">
        <v>2290534</v>
      </c>
      <c r="J200" s="3">
        <v>2613217</v>
      </c>
      <c r="K200" s="3">
        <f t="shared" si="3"/>
        <v>322683</v>
      </c>
    </row>
    <row r="201" spans="1:11">
      <c r="C201" t="s">
        <v>485</v>
      </c>
      <c r="D201">
        <v>198</v>
      </c>
      <c r="E201">
        <v>199</v>
      </c>
      <c r="F201" t="s">
        <v>486</v>
      </c>
      <c r="G201" t="s">
        <v>487</v>
      </c>
      <c r="I201" s="3">
        <v>1899554</v>
      </c>
      <c r="J201" s="3">
        <v>2196202</v>
      </c>
      <c r="K201" s="3">
        <f t="shared" si="3"/>
        <v>296648</v>
      </c>
    </row>
    <row r="202" spans="1:11">
      <c r="B202" t="s">
        <v>14</v>
      </c>
      <c r="C202" t="s">
        <v>488</v>
      </c>
      <c r="D202">
        <v>109</v>
      </c>
      <c r="E202">
        <v>200</v>
      </c>
      <c r="F202" t="s">
        <v>489</v>
      </c>
      <c r="G202" t="s">
        <v>490</v>
      </c>
      <c r="I202" s="3">
        <v>1471612</v>
      </c>
      <c r="J202" s="3">
        <v>1836438</v>
      </c>
      <c r="K202" s="3">
        <f t="shared" si="3"/>
        <v>364826</v>
      </c>
    </row>
    <row r="203" spans="1:11">
      <c r="C203" t="s">
        <v>55</v>
      </c>
      <c r="D203">
        <v>488</v>
      </c>
      <c r="E203">
        <v>201</v>
      </c>
      <c r="F203" t="s">
        <v>491</v>
      </c>
      <c r="G203" t="s">
        <v>492</v>
      </c>
      <c r="I203" s="3">
        <v>3876415</v>
      </c>
      <c r="J203" s="3">
        <v>4022726</v>
      </c>
      <c r="K203" s="3">
        <f t="shared" si="3"/>
        <v>146311</v>
      </c>
    </row>
    <row r="204" spans="1:11">
      <c r="C204" t="s">
        <v>55</v>
      </c>
      <c r="D204">
        <v>513</v>
      </c>
      <c r="E204">
        <v>202</v>
      </c>
      <c r="F204" t="s">
        <v>493</v>
      </c>
      <c r="G204" t="s">
        <v>494</v>
      </c>
      <c r="I204" s="3">
        <v>4789923</v>
      </c>
      <c r="J204" s="3">
        <v>4986581</v>
      </c>
      <c r="K204" s="3">
        <f t="shared" si="3"/>
        <v>196658</v>
      </c>
    </row>
    <row r="205" spans="1:11">
      <c r="C205" t="s">
        <v>495</v>
      </c>
      <c r="D205">
        <v>1762</v>
      </c>
      <c r="E205">
        <v>203</v>
      </c>
      <c r="F205" t="s">
        <v>496</v>
      </c>
      <c r="G205" t="s">
        <v>497</v>
      </c>
      <c r="I205" s="3">
        <v>15938119</v>
      </c>
      <c r="J205" s="3">
        <v>15959833</v>
      </c>
      <c r="K205" s="3">
        <f t="shared" si="3"/>
        <v>21714</v>
      </c>
    </row>
    <row r="206" spans="1:11">
      <c r="C206" t="s">
        <v>498</v>
      </c>
      <c r="D206">
        <v>71</v>
      </c>
      <c r="E206">
        <v>204</v>
      </c>
      <c r="F206" t="s">
        <v>499</v>
      </c>
      <c r="G206" t="s">
        <v>500</v>
      </c>
      <c r="I206" s="3">
        <v>648131</v>
      </c>
      <c r="J206" s="3">
        <v>655193</v>
      </c>
      <c r="K206" s="3">
        <f t="shared" si="3"/>
        <v>7062</v>
      </c>
    </row>
    <row r="207" spans="1:11">
      <c r="C207" t="s">
        <v>501</v>
      </c>
      <c r="D207">
        <v>474</v>
      </c>
      <c r="E207">
        <v>205</v>
      </c>
      <c r="F207" t="s">
        <v>502</v>
      </c>
      <c r="G207" t="s">
        <v>503</v>
      </c>
      <c r="I207" s="3">
        <v>3733971</v>
      </c>
      <c r="J207" s="3">
        <v>3892283</v>
      </c>
      <c r="K207" s="3">
        <f t="shared" si="3"/>
        <v>158312</v>
      </c>
    </row>
    <row r="208" spans="1:11">
      <c r="C208" t="s">
        <v>501</v>
      </c>
      <c r="D208">
        <v>549</v>
      </c>
      <c r="E208">
        <v>206</v>
      </c>
      <c r="F208" t="s">
        <v>504</v>
      </c>
      <c r="G208" t="s">
        <v>505</v>
      </c>
      <c r="I208" s="3">
        <v>4485279</v>
      </c>
      <c r="J208" s="3">
        <v>4718828</v>
      </c>
      <c r="K208" s="3">
        <f t="shared" si="3"/>
        <v>233549</v>
      </c>
    </row>
    <row r="209" spans="1:11">
      <c r="C209" t="s">
        <v>506</v>
      </c>
      <c r="D209">
        <v>705</v>
      </c>
      <c r="E209">
        <v>207</v>
      </c>
      <c r="F209" t="s">
        <v>507</v>
      </c>
      <c r="G209" t="s">
        <v>508</v>
      </c>
      <c r="I209" s="3">
        <v>5950539</v>
      </c>
      <c r="J209" s="3">
        <v>6058393</v>
      </c>
      <c r="K209" s="3">
        <f t="shared" si="3"/>
        <v>107854</v>
      </c>
    </row>
    <row r="210" spans="1:11">
      <c r="C210" t="s">
        <v>145</v>
      </c>
      <c r="D210">
        <v>939</v>
      </c>
      <c r="E210">
        <v>208</v>
      </c>
      <c r="F210" t="s">
        <v>509</v>
      </c>
      <c r="G210" t="s">
        <v>510</v>
      </c>
      <c r="I210" s="3">
        <v>6656878</v>
      </c>
      <c r="J210" s="3">
        <v>8104750</v>
      </c>
      <c r="K210" s="3">
        <f t="shared" si="3"/>
        <v>1447872</v>
      </c>
    </row>
    <row r="211" spans="1:11">
      <c r="C211" t="s">
        <v>511</v>
      </c>
      <c r="D211">
        <v>220</v>
      </c>
      <c r="E211">
        <v>209</v>
      </c>
      <c r="F211" t="s">
        <v>512</v>
      </c>
      <c r="G211" t="s">
        <v>513</v>
      </c>
      <c r="I211" s="3">
        <v>2348923.61</v>
      </c>
      <c r="J211" s="3">
        <v>2333148</v>
      </c>
      <c r="K211" s="3">
        <f t="shared" si="3"/>
        <v>-15775.60999999987</v>
      </c>
    </row>
    <row r="212" spans="1:11">
      <c r="C212" t="s">
        <v>514</v>
      </c>
      <c r="D212">
        <v>55</v>
      </c>
      <c r="E212">
        <v>210</v>
      </c>
      <c r="F212" t="s">
        <v>515</v>
      </c>
      <c r="G212" t="s">
        <v>516</v>
      </c>
      <c r="I212" s="3">
        <v>465258</v>
      </c>
      <c r="J212" s="3">
        <v>561309</v>
      </c>
      <c r="K212" s="3">
        <f t="shared" si="3"/>
        <v>96051</v>
      </c>
    </row>
    <row r="213" spans="1:11">
      <c r="C213" t="s">
        <v>517</v>
      </c>
      <c r="D213">
        <v>142</v>
      </c>
      <c r="E213">
        <v>211</v>
      </c>
      <c r="F213" t="s">
        <v>518</v>
      </c>
      <c r="G213" t="s">
        <v>519</v>
      </c>
      <c r="I213" s="3">
        <v>1689226</v>
      </c>
      <c r="J213" s="3">
        <v>1540036</v>
      </c>
      <c r="K213" s="3">
        <f t="shared" si="3"/>
        <v>-149190</v>
      </c>
    </row>
    <row r="214" spans="1:11">
      <c r="C214" t="s">
        <v>520</v>
      </c>
      <c r="D214">
        <v>711</v>
      </c>
      <c r="E214">
        <v>212</v>
      </c>
      <c r="F214" t="s">
        <v>521</v>
      </c>
      <c r="G214" t="s">
        <v>522</v>
      </c>
      <c r="I214" s="3">
        <v>5957041</v>
      </c>
      <c r="J214" s="3">
        <v>6990748</v>
      </c>
      <c r="K214" s="3">
        <f t="shared" si="3"/>
        <v>1033707</v>
      </c>
    </row>
    <row r="215" spans="1:11">
      <c r="C215" t="s">
        <v>520</v>
      </c>
      <c r="D215">
        <v>775</v>
      </c>
      <c r="E215">
        <v>213</v>
      </c>
      <c r="F215" t="s">
        <v>523</v>
      </c>
      <c r="G215" t="s">
        <v>524</v>
      </c>
      <c r="I215" s="3">
        <v>6141303</v>
      </c>
      <c r="J215" s="3">
        <v>7304396</v>
      </c>
      <c r="K215" s="3">
        <f t="shared" si="3"/>
        <v>1163093</v>
      </c>
    </row>
    <row r="216" spans="1:11">
      <c r="A216" t="s">
        <v>0</v>
      </c>
      <c r="B216" t="s">
        <v>14</v>
      </c>
      <c r="C216" t="s">
        <v>525</v>
      </c>
      <c r="D216">
        <v>285</v>
      </c>
      <c r="E216">
        <v>214</v>
      </c>
      <c r="F216" t="s">
        <v>526</v>
      </c>
      <c r="G216" t="s">
        <v>527</v>
      </c>
      <c r="I216" s="3">
        <v>2112550</v>
      </c>
      <c r="J216" s="3">
        <v>2207888</v>
      </c>
      <c r="K216" s="3">
        <f t="shared" si="3"/>
        <v>95338</v>
      </c>
    </row>
    <row r="217" spans="1:11">
      <c r="C217" t="s">
        <v>528</v>
      </c>
      <c r="D217">
        <v>606</v>
      </c>
      <c r="E217">
        <v>215</v>
      </c>
      <c r="F217" t="s">
        <v>529</v>
      </c>
      <c r="G217" t="s">
        <v>530</v>
      </c>
      <c r="I217" s="3">
        <v>5612536</v>
      </c>
      <c r="J217" s="3">
        <v>5754049</v>
      </c>
      <c r="K217" s="3">
        <f t="shared" si="3"/>
        <v>141513</v>
      </c>
    </row>
    <row r="218" spans="1:11">
      <c r="C218" t="s">
        <v>528</v>
      </c>
      <c r="D218">
        <v>359</v>
      </c>
      <c r="E218">
        <v>216</v>
      </c>
      <c r="F218" t="s">
        <v>531</v>
      </c>
      <c r="G218" t="s">
        <v>532</v>
      </c>
      <c r="I218" s="3">
        <v>3392459</v>
      </c>
      <c r="J218" s="3">
        <v>3399238</v>
      </c>
      <c r="K218" s="3">
        <f t="shared" si="3"/>
        <v>6779</v>
      </c>
    </row>
    <row r="219" spans="1:11">
      <c r="C219" t="s">
        <v>528</v>
      </c>
      <c r="D219">
        <v>239</v>
      </c>
      <c r="E219">
        <v>217</v>
      </c>
      <c r="F219" t="s">
        <v>533</v>
      </c>
      <c r="G219" t="s">
        <v>534</v>
      </c>
      <c r="I219" s="3">
        <v>2022199</v>
      </c>
      <c r="J219" s="3">
        <v>2124044</v>
      </c>
      <c r="K219" s="3">
        <f t="shared" si="3"/>
        <v>101845</v>
      </c>
    </row>
    <row r="220" spans="1:11">
      <c r="C220" t="s">
        <v>528</v>
      </c>
      <c r="D220">
        <v>511</v>
      </c>
      <c r="E220">
        <v>218</v>
      </c>
      <c r="F220" t="s">
        <v>535</v>
      </c>
      <c r="G220" t="s">
        <v>536</v>
      </c>
      <c r="I220" s="3">
        <v>5062765</v>
      </c>
      <c r="J220" s="3">
        <v>5123164</v>
      </c>
      <c r="K220" s="3">
        <f t="shared" si="3"/>
        <v>60399</v>
      </c>
    </row>
    <row r="221" spans="1:11">
      <c r="C221" t="s">
        <v>528</v>
      </c>
      <c r="D221">
        <v>248</v>
      </c>
      <c r="E221">
        <v>219</v>
      </c>
      <c r="F221" t="s">
        <v>537</v>
      </c>
      <c r="G221" t="s">
        <v>538</v>
      </c>
      <c r="I221" s="3">
        <v>2132107</v>
      </c>
      <c r="J221" s="3">
        <v>2122489</v>
      </c>
      <c r="K221" s="3">
        <f t="shared" si="3"/>
        <v>-9618</v>
      </c>
    </row>
    <row r="222" spans="1:11">
      <c r="C222" t="s">
        <v>528</v>
      </c>
      <c r="D222">
        <v>206</v>
      </c>
      <c r="E222">
        <v>220</v>
      </c>
      <c r="F222" t="s">
        <v>539</v>
      </c>
      <c r="G222" t="s">
        <v>540</v>
      </c>
      <c r="I222" s="3">
        <v>2197880</v>
      </c>
      <c r="J222" s="3">
        <v>1963049</v>
      </c>
      <c r="K222" s="3">
        <f t="shared" si="3"/>
        <v>-234831</v>
      </c>
    </row>
    <row r="223" spans="1:11">
      <c r="C223" t="s">
        <v>528</v>
      </c>
      <c r="D223">
        <v>444</v>
      </c>
      <c r="E223">
        <v>221</v>
      </c>
      <c r="F223" t="s">
        <v>541</v>
      </c>
      <c r="G223" t="s">
        <v>542</v>
      </c>
      <c r="I223" s="3">
        <v>4628936</v>
      </c>
      <c r="J223" s="3">
        <v>4394864</v>
      </c>
      <c r="K223" s="3">
        <f t="shared" si="3"/>
        <v>-234072</v>
      </c>
    </row>
    <row r="224" spans="1:11">
      <c r="C224" t="s">
        <v>528</v>
      </c>
      <c r="D224">
        <v>788</v>
      </c>
      <c r="E224">
        <v>222</v>
      </c>
      <c r="F224" t="s">
        <v>543</v>
      </c>
      <c r="G224" t="s">
        <v>544</v>
      </c>
      <c r="I224" s="3">
        <v>7111621</v>
      </c>
      <c r="J224" s="3">
        <v>7564193</v>
      </c>
      <c r="K224" s="3">
        <f t="shared" si="3"/>
        <v>452572</v>
      </c>
    </row>
    <row r="225" spans="2:11">
      <c r="C225" t="s">
        <v>528</v>
      </c>
      <c r="D225">
        <v>588</v>
      </c>
      <c r="E225">
        <v>223</v>
      </c>
      <c r="F225" t="s">
        <v>545</v>
      </c>
      <c r="G225" t="s">
        <v>546</v>
      </c>
      <c r="I225" s="3">
        <v>6235910</v>
      </c>
      <c r="J225" s="3">
        <v>5564050</v>
      </c>
      <c r="K225" s="3">
        <f t="shared" si="3"/>
        <v>-671860</v>
      </c>
    </row>
    <row r="226" spans="2:11">
      <c r="C226" t="s">
        <v>528</v>
      </c>
      <c r="D226">
        <v>481</v>
      </c>
      <c r="E226">
        <v>224</v>
      </c>
      <c r="F226" t="s">
        <v>547</v>
      </c>
      <c r="G226" t="s">
        <v>548</v>
      </c>
      <c r="I226" s="3">
        <v>4045078</v>
      </c>
      <c r="J226" s="3">
        <v>4165361</v>
      </c>
      <c r="K226" s="3">
        <f t="shared" si="3"/>
        <v>120283</v>
      </c>
    </row>
    <row r="227" spans="2:11">
      <c r="C227" t="s">
        <v>528</v>
      </c>
      <c r="D227">
        <v>135</v>
      </c>
      <c r="E227">
        <v>225</v>
      </c>
      <c r="F227" t="s">
        <v>549</v>
      </c>
      <c r="G227" t="s">
        <v>550</v>
      </c>
      <c r="I227" s="3">
        <v>1090170</v>
      </c>
      <c r="J227" s="3">
        <v>1144318</v>
      </c>
      <c r="K227" s="3">
        <f t="shared" si="3"/>
        <v>54148</v>
      </c>
    </row>
    <row r="228" spans="2:11">
      <c r="C228" t="s">
        <v>528</v>
      </c>
      <c r="D228">
        <v>382</v>
      </c>
      <c r="E228">
        <v>226</v>
      </c>
      <c r="F228" t="s">
        <v>551</v>
      </c>
      <c r="G228" t="s">
        <v>552</v>
      </c>
      <c r="I228" s="3">
        <v>3552527</v>
      </c>
      <c r="J228" s="3">
        <v>3055484</v>
      </c>
      <c r="K228" s="3">
        <f t="shared" si="3"/>
        <v>-497043</v>
      </c>
    </row>
    <row r="229" spans="2:11">
      <c r="C229" t="s">
        <v>528</v>
      </c>
      <c r="D229">
        <v>581</v>
      </c>
      <c r="E229">
        <v>227</v>
      </c>
      <c r="F229" t="s">
        <v>553</v>
      </c>
      <c r="G229" t="s">
        <v>554</v>
      </c>
      <c r="I229" s="3">
        <v>5852818</v>
      </c>
      <c r="J229" s="3">
        <v>5171974</v>
      </c>
      <c r="K229" s="3">
        <f t="shared" si="3"/>
        <v>-680844</v>
      </c>
    </row>
    <row r="230" spans="2:11">
      <c r="C230" t="s">
        <v>528</v>
      </c>
      <c r="D230">
        <v>386</v>
      </c>
      <c r="E230">
        <v>228</v>
      </c>
      <c r="F230" t="s">
        <v>555</v>
      </c>
      <c r="G230" t="s">
        <v>556</v>
      </c>
      <c r="I230" s="3">
        <v>3904123</v>
      </c>
      <c r="J230" s="3">
        <v>3828417</v>
      </c>
      <c r="K230" s="3">
        <f t="shared" si="3"/>
        <v>-75706</v>
      </c>
    </row>
    <row r="231" spans="2:11">
      <c r="C231" t="s">
        <v>528</v>
      </c>
      <c r="D231">
        <v>312</v>
      </c>
      <c r="E231">
        <v>229</v>
      </c>
      <c r="F231" t="s">
        <v>557</v>
      </c>
      <c r="G231" t="s">
        <v>558</v>
      </c>
      <c r="I231" s="3">
        <v>3402205</v>
      </c>
      <c r="J231" s="3">
        <v>2957815</v>
      </c>
      <c r="K231" s="3">
        <f t="shared" si="3"/>
        <v>-444390</v>
      </c>
    </row>
    <row r="232" spans="2:11">
      <c r="C232" t="s">
        <v>528</v>
      </c>
      <c r="D232">
        <v>149</v>
      </c>
      <c r="E232">
        <v>230</v>
      </c>
      <c r="F232" t="s">
        <v>559</v>
      </c>
      <c r="G232" t="s">
        <v>560</v>
      </c>
      <c r="I232" s="3">
        <v>1566401</v>
      </c>
      <c r="J232" s="3">
        <v>1247523</v>
      </c>
      <c r="K232" s="3">
        <f t="shared" si="3"/>
        <v>-318878</v>
      </c>
    </row>
    <row r="233" spans="2:11">
      <c r="C233" t="s">
        <v>528</v>
      </c>
      <c r="D233">
        <v>693</v>
      </c>
      <c r="E233">
        <v>231</v>
      </c>
      <c r="F233" t="s">
        <v>561</v>
      </c>
      <c r="G233" t="s">
        <v>562</v>
      </c>
      <c r="I233" s="3">
        <v>5745437</v>
      </c>
      <c r="J233" s="3">
        <v>5875223</v>
      </c>
      <c r="K233" s="3">
        <f t="shared" si="3"/>
        <v>129786</v>
      </c>
    </row>
    <row r="234" spans="2:11">
      <c r="C234" t="s">
        <v>528</v>
      </c>
      <c r="D234">
        <v>168</v>
      </c>
      <c r="E234">
        <v>232</v>
      </c>
      <c r="F234" t="s">
        <v>563</v>
      </c>
      <c r="G234" t="s">
        <v>564</v>
      </c>
      <c r="I234" s="3">
        <v>2539392</v>
      </c>
      <c r="J234" s="3">
        <v>1705958</v>
      </c>
      <c r="K234" s="3">
        <f t="shared" si="3"/>
        <v>-833434</v>
      </c>
    </row>
    <row r="235" spans="2:11">
      <c r="C235" t="s">
        <v>528</v>
      </c>
      <c r="D235">
        <v>63</v>
      </c>
      <c r="E235">
        <v>233</v>
      </c>
      <c r="F235" t="s">
        <v>565</v>
      </c>
      <c r="G235" t="s">
        <v>566</v>
      </c>
      <c r="I235" s="3">
        <v>839491</v>
      </c>
      <c r="J235" s="3">
        <v>613015</v>
      </c>
      <c r="K235" s="3">
        <f t="shared" si="3"/>
        <v>-226476</v>
      </c>
    </row>
    <row r="236" spans="2:11">
      <c r="C236" t="s">
        <v>567</v>
      </c>
      <c r="D236">
        <v>335</v>
      </c>
      <c r="E236">
        <v>234</v>
      </c>
      <c r="F236" t="s">
        <v>568</v>
      </c>
      <c r="G236">
        <v>78210000</v>
      </c>
      <c r="I236" s="3">
        <v>3656618</v>
      </c>
      <c r="J236" s="3">
        <v>3436752</v>
      </c>
      <c r="K236" s="3">
        <f t="shared" si="3"/>
        <v>-219866</v>
      </c>
    </row>
    <row r="237" spans="2:11">
      <c r="C237" t="s">
        <v>569</v>
      </c>
      <c r="D237">
        <v>102</v>
      </c>
      <c r="E237">
        <v>235</v>
      </c>
      <c r="F237" t="s">
        <v>570</v>
      </c>
      <c r="G237" t="s">
        <v>571</v>
      </c>
      <c r="I237" s="3">
        <v>1288923</v>
      </c>
      <c r="J237" s="3">
        <v>1312431</v>
      </c>
      <c r="K237" s="3">
        <f t="shared" si="3"/>
        <v>23508</v>
      </c>
    </row>
    <row r="238" spans="2:11">
      <c r="C238" t="s">
        <v>572</v>
      </c>
      <c r="D238">
        <v>44</v>
      </c>
      <c r="E238">
        <v>236</v>
      </c>
      <c r="F238" t="s">
        <v>573</v>
      </c>
      <c r="G238" t="s">
        <v>574</v>
      </c>
      <c r="I238" s="3">
        <v>480336</v>
      </c>
      <c r="J238" s="3">
        <v>470782</v>
      </c>
      <c r="K238" s="3">
        <f t="shared" si="3"/>
        <v>-9554</v>
      </c>
    </row>
    <row r="239" spans="2:11">
      <c r="B239" t="s">
        <v>14</v>
      </c>
      <c r="C239" t="s">
        <v>575</v>
      </c>
      <c r="D239">
        <v>87</v>
      </c>
      <c r="E239">
        <v>237</v>
      </c>
      <c r="F239" t="s">
        <v>576</v>
      </c>
      <c r="G239" t="s">
        <v>577</v>
      </c>
      <c r="I239" s="3">
        <v>808059</v>
      </c>
      <c r="J239" s="3">
        <v>863585</v>
      </c>
      <c r="K239" s="3">
        <f t="shared" si="3"/>
        <v>55526</v>
      </c>
    </row>
    <row r="240" spans="2:11">
      <c r="B240" t="s">
        <v>14</v>
      </c>
      <c r="C240" t="s">
        <v>578</v>
      </c>
      <c r="D240">
        <v>482</v>
      </c>
      <c r="E240">
        <v>238</v>
      </c>
      <c r="F240" t="s">
        <v>579</v>
      </c>
      <c r="G240" t="s">
        <v>580</v>
      </c>
      <c r="I240" s="3">
        <v>3617655</v>
      </c>
      <c r="J240" s="3">
        <v>3756433</v>
      </c>
      <c r="K240" s="3">
        <f t="shared" si="3"/>
        <v>138778</v>
      </c>
    </row>
    <row r="241" spans="2:11">
      <c r="C241" t="s">
        <v>581</v>
      </c>
      <c r="D241">
        <v>178</v>
      </c>
      <c r="E241">
        <v>239</v>
      </c>
      <c r="F241" t="s">
        <v>582</v>
      </c>
      <c r="G241" t="s">
        <v>583</v>
      </c>
      <c r="I241" s="3">
        <v>1883455</v>
      </c>
      <c r="J241" s="3">
        <v>1938942</v>
      </c>
      <c r="K241" s="3">
        <f t="shared" si="3"/>
        <v>55487</v>
      </c>
    </row>
    <row r="242" spans="2:11">
      <c r="B242" t="s">
        <v>14</v>
      </c>
      <c r="C242" t="s">
        <v>42</v>
      </c>
      <c r="D242">
        <v>51</v>
      </c>
      <c r="E242">
        <v>240</v>
      </c>
      <c r="F242" t="s">
        <v>584</v>
      </c>
      <c r="G242" t="s">
        <v>585</v>
      </c>
      <c r="I242" s="3">
        <v>419792</v>
      </c>
      <c r="J242" s="3">
        <v>572850</v>
      </c>
      <c r="K242" s="3">
        <f t="shared" si="3"/>
        <v>153058</v>
      </c>
    </row>
    <row r="243" spans="2:11">
      <c r="C243" t="s">
        <v>586</v>
      </c>
      <c r="D243">
        <v>797</v>
      </c>
      <c r="E243">
        <v>241</v>
      </c>
      <c r="F243" t="s">
        <v>587</v>
      </c>
      <c r="G243" t="s">
        <v>588</v>
      </c>
      <c r="I243" s="3">
        <v>6388089</v>
      </c>
      <c r="J243" s="3">
        <v>7158084</v>
      </c>
      <c r="K243" s="3">
        <f t="shared" si="3"/>
        <v>769995</v>
      </c>
    </row>
    <row r="244" spans="2:11">
      <c r="C244" t="s">
        <v>58</v>
      </c>
      <c r="D244">
        <v>54</v>
      </c>
      <c r="E244">
        <v>242</v>
      </c>
      <c r="F244" t="s">
        <v>589</v>
      </c>
      <c r="G244" t="s">
        <v>590</v>
      </c>
      <c r="I244" s="3">
        <v>770201</v>
      </c>
      <c r="J244" s="3">
        <v>606091</v>
      </c>
      <c r="K244" s="3">
        <f t="shared" si="3"/>
        <v>-164110</v>
      </c>
    </row>
    <row r="245" spans="2:11">
      <c r="C245" t="s">
        <v>58</v>
      </c>
      <c r="D245">
        <v>181</v>
      </c>
      <c r="E245">
        <v>243</v>
      </c>
      <c r="F245" t="s">
        <v>591</v>
      </c>
      <c r="G245">
        <v>128704000</v>
      </c>
      <c r="I245" s="3">
        <v>1288696</v>
      </c>
      <c r="J245" s="3">
        <v>1738243</v>
      </c>
      <c r="K245" s="3">
        <f t="shared" si="3"/>
        <v>449547</v>
      </c>
    </row>
    <row r="246" spans="2:11">
      <c r="C246" t="s">
        <v>58</v>
      </c>
      <c r="D246">
        <v>153</v>
      </c>
      <c r="E246">
        <v>244</v>
      </c>
      <c r="F246" t="s">
        <v>592</v>
      </c>
      <c r="G246">
        <v>78230000</v>
      </c>
      <c r="I246" s="3">
        <v>1778374</v>
      </c>
      <c r="J246" s="3">
        <v>1482581</v>
      </c>
      <c r="K246" s="3">
        <f t="shared" si="3"/>
        <v>-295793</v>
      </c>
    </row>
    <row r="247" spans="2:11">
      <c r="B247" t="s">
        <v>14</v>
      </c>
      <c r="C247" t="s">
        <v>58</v>
      </c>
      <c r="D247">
        <v>525</v>
      </c>
      <c r="E247">
        <v>245</v>
      </c>
      <c r="F247" t="s">
        <v>593</v>
      </c>
      <c r="G247" t="s">
        <v>594</v>
      </c>
      <c r="I247" s="3">
        <v>4291734</v>
      </c>
      <c r="J247" s="3">
        <v>4678492</v>
      </c>
      <c r="K247" s="3">
        <f t="shared" si="3"/>
        <v>386758</v>
      </c>
    </row>
    <row r="248" spans="2:11">
      <c r="C248" t="s">
        <v>58</v>
      </c>
      <c r="D248">
        <v>132</v>
      </c>
      <c r="E248">
        <v>246</v>
      </c>
      <c r="F248" t="s">
        <v>595</v>
      </c>
      <c r="G248" t="s">
        <v>596</v>
      </c>
      <c r="I248" s="3">
        <v>1417702</v>
      </c>
      <c r="J248" s="3">
        <v>1239090</v>
      </c>
      <c r="K248" s="3">
        <f t="shared" si="3"/>
        <v>-178612</v>
      </c>
    </row>
    <row r="249" spans="2:11">
      <c r="C249" t="s">
        <v>58</v>
      </c>
      <c r="D249">
        <v>227</v>
      </c>
      <c r="E249">
        <v>247</v>
      </c>
      <c r="F249" t="s">
        <v>597</v>
      </c>
      <c r="G249" t="s">
        <v>598</v>
      </c>
      <c r="I249" s="3">
        <v>1934669</v>
      </c>
      <c r="J249" s="3">
        <v>1943662</v>
      </c>
      <c r="K249" s="3">
        <f t="shared" si="3"/>
        <v>8993</v>
      </c>
    </row>
    <row r="250" spans="2:11">
      <c r="C250" t="s">
        <v>58</v>
      </c>
      <c r="D250">
        <v>220</v>
      </c>
      <c r="E250">
        <v>248</v>
      </c>
      <c r="F250" t="s">
        <v>599</v>
      </c>
      <c r="G250" t="s">
        <v>600</v>
      </c>
      <c r="I250" s="3">
        <v>2146060</v>
      </c>
      <c r="J250" s="3">
        <v>2049943</v>
      </c>
      <c r="K250" s="3">
        <f t="shared" si="3"/>
        <v>-96117</v>
      </c>
    </row>
    <row r="251" spans="2:11">
      <c r="B251" t="s">
        <v>14</v>
      </c>
      <c r="C251" t="s">
        <v>58</v>
      </c>
      <c r="D251">
        <v>427</v>
      </c>
      <c r="E251">
        <v>249</v>
      </c>
      <c r="F251" t="s">
        <v>601</v>
      </c>
      <c r="G251" t="s">
        <v>602</v>
      </c>
      <c r="I251" s="3">
        <v>3325408</v>
      </c>
      <c r="J251" s="3">
        <v>4032524</v>
      </c>
      <c r="K251" s="3">
        <f t="shared" si="3"/>
        <v>707116</v>
      </c>
    </row>
    <row r="252" spans="2:11">
      <c r="C252" t="s">
        <v>58</v>
      </c>
      <c r="D252">
        <v>339</v>
      </c>
      <c r="E252">
        <v>250</v>
      </c>
      <c r="F252" t="s">
        <v>603</v>
      </c>
      <c r="G252" t="s">
        <v>604</v>
      </c>
      <c r="I252" s="3">
        <v>2880213</v>
      </c>
      <c r="J252" s="3">
        <v>3088304</v>
      </c>
      <c r="K252" s="3">
        <f t="shared" si="3"/>
        <v>208091</v>
      </c>
    </row>
    <row r="253" spans="2:11">
      <c r="B253" t="s">
        <v>14</v>
      </c>
      <c r="C253" t="s">
        <v>58</v>
      </c>
      <c r="D253">
        <v>172</v>
      </c>
      <c r="E253">
        <v>251</v>
      </c>
      <c r="F253" t="s">
        <v>605</v>
      </c>
      <c r="G253" t="s">
        <v>606</v>
      </c>
      <c r="I253" s="3">
        <v>1663455</v>
      </c>
      <c r="J253" s="3">
        <v>1713993</v>
      </c>
      <c r="K253" s="3">
        <f t="shared" si="3"/>
        <v>50538</v>
      </c>
    </row>
    <row r="254" spans="2:11">
      <c r="B254" t="s">
        <v>14</v>
      </c>
      <c r="C254" t="s">
        <v>58</v>
      </c>
      <c r="D254">
        <v>282</v>
      </c>
      <c r="E254">
        <v>252</v>
      </c>
      <c r="F254" t="s">
        <v>607</v>
      </c>
      <c r="G254" t="s">
        <v>608</v>
      </c>
      <c r="I254" s="3">
        <v>2378642</v>
      </c>
      <c r="J254" s="3">
        <v>2822564</v>
      </c>
      <c r="K254" s="3">
        <f t="shared" si="3"/>
        <v>443922</v>
      </c>
    </row>
    <row r="255" spans="2:11">
      <c r="B255" t="s">
        <v>14</v>
      </c>
      <c r="C255" t="s">
        <v>58</v>
      </c>
      <c r="D255">
        <v>178</v>
      </c>
      <c r="E255">
        <v>253</v>
      </c>
      <c r="F255" t="s">
        <v>609</v>
      </c>
      <c r="G255" t="s">
        <v>610</v>
      </c>
      <c r="I255" s="3">
        <v>1496438</v>
      </c>
      <c r="J255" s="3">
        <v>1624846</v>
      </c>
      <c r="K255" s="3">
        <f t="shared" si="3"/>
        <v>128408</v>
      </c>
    </row>
    <row r="256" spans="2:11">
      <c r="B256" t="s">
        <v>14</v>
      </c>
      <c r="C256" t="s">
        <v>58</v>
      </c>
      <c r="D256">
        <v>282</v>
      </c>
      <c r="E256">
        <v>254</v>
      </c>
      <c r="F256" t="s">
        <v>611</v>
      </c>
      <c r="G256" t="s">
        <v>612</v>
      </c>
      <c r="I256" s="3">
        <v>2395789</v>
      </c>
      <c r="J256" s="3">
        <v>2660174</v>
      </c>
      <c r="K256" s="3">
        <f t="shared" si="3"/>
        <v>264385</v>
      </c>
    </row>
    <row r="257" spans="2:11">
      <c r="B257" t="s">
        <v>14</v>
      </c>
      <c r="C257" t="s">
        <v>58</v>
      </c>
      <c r="D257">
        <v>57</v>
      </c>
      <c r="E257">
        <v>255</v>
      </c>
      <c r="F257" t="s">
        <v>613</v>
      </c>
      <c r="G257" t="s">
        <v>614</v>
      </c>
      <c r="I257" s="3">
        <v>689135</v>
      </c>
      <c r="J257" s="3">
        <v>626297</v>
      </c>
      <c r="K257" s="3">
        <f t="shared" si="3"/>
        <v>-62838</v>
      </c>
    </row>
    <row r="258" spans="2:11">
      <c r="B258" t="s">
        <v>14</v>
      </c>
      <c r="C258" t="s">
        <v>58</v>
      </c>
      <c r="D258">
        <v>225</v>
      </c>
      <c r="E258">
        <v>256</v>
      </c>
      <c r="F258" t="s">
        <v>615</v>
      </c>
      <c r="G258" t="s">
        <v>616</v>
      </c>
      <c r="I258" s="3">
        <v>2175141</v>
      </c>
      <c r="J258" s="3">
        <v>2264833</v>
      </c>
      <c r="K258" s="3">
        <f t="shared" si="3"/>
        <v>89692</v>
      </c>
    </row>
    <row r="259" spans="2:11">
      <c r="B259" t="s">
        <v>14</v>
      </c>
      <c r="C259" t="s">
        <v>58</v>
      </c>
      <c r="D259">
        <v>63</v>
      </c>
      <c r="E259">
        <v>257</v>
      </c>
      <c r="F259" t="s">
        <v>617</v>
      </c>
      <c r="G259" t="s">
        <v>618</v>
      </c>
      <c r="I259" s="3">
        <v>476978</v>
      </c>
      <c r="J259" s="3">
        <v>554511</v>
      </c>
      <c r="K259" s="3">
        <f t="shared" ref="K259:K322" si="4">J259-I259</f>
        <v>77533</v>
      </c>
    </row>
    <row r="260" spans="2:11">
      <c r="B260" t="s">
        <v>14</v>
      </c>
      <c r="C260" t="s">
        <v>42</v>
      </c>
      <c r="D260">
        <v>30</v>
      </c>
      <c r="E260">
        <v>258</v>
      </c>
      <c r="F260" t="s">
        <v>619</v>
      </c>
      <c r="G260" t="s">
        <v>620</v>
      </c>
      <c r="I260" s="3">
        <v>173640</v>
      </c>
      <c r="J260" s="3">
        <v>310189</v>
      </c>
      <c r="K260" s="3">
        <f t="shared" si="4"/>
        <v>136549</v>
      </c>
    </row>
    <row r="261" spans="2:11">
      <c r="C261" t="s">
        <v>621</v>
      </c>
      <c r="D261">
        <v>206</v>
      </c>
      <c r="E261">
        <v>259</v>
      </c>
      <c r="F261" t="s">
        <v>622</v>
      </c>
      <c r="G261" t="s">
        <v>623</v>
      </c>
      <c r="I261" s="3">
        <v>3483207</v>
      </c>
      <c r="J261" s="3">
        <v>3571382</v>
      </c>
      <c r="K261" s="3">
        <f t="shared" si="4"/>
        <v>88175</v>
      </c>
    </row>
    <row r="262" spans="2:11">
      <c r="C262" t="s">
        <v>624</v>
      </c>
      <c r="D262">
        <v>259</v>
      </c>
      <c r="E262">
        <v>260</v>
      </c>
      <c r="F262" t="s">
        <v>625</v>
      </c>
      <c r="G262" t="s">
        <v>626</v>
      </c>
      <c r="I262" s="3">
        <v>2342610</v>
      </c>
      <c r="J262" s="3">
        <v>2550893</v>
      </c>
      <c r="K262" s="3">
        <f t="shared" si="4"/>
        <v>208283</v>
      </c>
    </row>
    <row r="263" spans="2:11">
      <c r="C263" t="s">
        <v>624</v>
      </c>
      <c r="D263">
        <v>132</v>
      </c>
      <c r="E263">
        <v>261</v>
      </c>
      <c r="F263" t="s">
        <v>627</v>
      </c>
      <c r="G263" t="s">
        <v>628</v>
      </c>
      <c r="I263" s="3">
        <v>1212866</v>
      </c>
      <c r="J263" s="3">
        <v>1536419</v>
      </c>
      <c r="K263" s="3">
        <f t="shared" si="4"/>
        <v>323553</v>
      </c>
    </row>
    <row r="264" spans="2:11">
      <c r="C264" t="s">
        <v>629</v>
      </c>
      <c r="D264">
        <v>1306</v>
      </c>
      <c r="E264">
        <v>262</v>
      </c>
      <c r="F264" t="s">
        <v>630</v>
      </c>
      <c r="G264" t="s">
        <v>631</v>
      </c>
      <c r="I264" s="3">
        <v>9862569</v>
      </c>
      <c r="J264" s="3">
        <v>12316601</v>
      </c>
      <c r="K264" s="3">
        <f t="shared" si="4"/>
        <v>2454032</v>
      </c>
    </row>
    <row r="265" spans="2:11">
      <c r="C265" t="s">
        <v>632</v>
      </c>
      <c r="D265">
        <v>116</v>
      </c>
      <c r="E265">
        <v>263</v>
      </c>
      <c r="F265" t="s">
        <v>633</v>
      </c>
      <c r="G265" t="s">
        <v>634</v>
      </c>
      <c r="I265" s="3">
        <v>1056819</v>
      </c>
      <c r="J265" s="3">
        <v>1091078</v>
      </c>
      <c r="K265" s="3">
        <f t="shared" si="4"/>
        <v>34259</v>
      </c>
    </row>
    <row r="266" spans="2:11">
      <c r="B266" t="s">
        <v>148</v>
      </c>
      <c r="C266" t="s">
        <v>635</v>
      </c>
      <c r="D266">
        <v>696</v>
      </c>
      <c r="E266">
        <v>264</v>
      </c>
      <c r="F266" t="s">
        <v>636</v>
      </c>
      <c r="G266">
        <v>78968000</v>
      </c>
      <c r="I266" s="3">
        <v>6481401</v>
      </c>
      <c r="J266" s="3">
        <v>6358975</v>
      </c>
      <c r="K266" s="3">
        <f t="shared" si="4"/>
        <v>-122426</v>
      </c>
    </row>
    <row r="267" spans="2:11">
      <c r="C267" t="s">
        <v>635</v>
      </c>
      <c r="D267">
        <v>723</v>
      </c>
      <c r="E267">
        <v>265</v>
      </c>
      <c r="F267" t="s">
        <v>637</v>
      </c>
      <c r="G267" t="s">
        <v>638</v>
      </c>
      <c r="I267" s="3">
        <v>5674215</v>
      </c>
      <c r="J267" s="3">
        <v>6023249</v>
      </c>
      <c r="K267" s="3">
        <f t="shared" si="4"/>
        <v>349034</v>
      </c>
    </row>
    <row r="268" spans="2:11">
      <c r="C268" t="s">
        <v>635</v>
      </c>
      <c r="D268">
        <v>355</v>
      </c>
      <c r="E268">
        <v>266</v>
      </c>
      <c r="F268" t="s">
        <v>639</v>
      </c>
      <c r="G268" t="s">
        <v>640</v>
      </c>
      <c r="I268" s="3">
        <v>3271871</v>
      </c>
      <c r="J268" s="3">
        <v>3455863</v>
      </c>
      <c r="K268" s="3">
        <f t="shared" si="4"/>
        <v>183992</v>
      </c>
    </row>
    <row r="269" spans="2:11">
      <c r="B269" t="s">
        <v>14</v>
      </c>
      <c r="C269" t="s">
        <v>641</v>
      </c>
      <c r="D269">
        <v>173</v>
      </c>
      <c r="E269">
        <v>267</v>
      </c>
      <c r="F269" t="s">
        <v>642</v>
      </c>
      <c r="G269" t="s">
        <v>643</v>
      </c>
      <c r="I269" s="3">
        <v>1721245</v>
      </c>
      <c r="J269" s="3">
        <v>1809170</v>
      </c>
      <c r="K269" s="3">
        <f t="shared" si="4"/>
        <v>87925</v>
      </c>
    </row>
    <row r="270" spans="2:11">
      <c r="C270" t="s">
        <v>644</v>
      </c>
      <c r="D270">
        <v>1252</v>
      </c>
      <c r="E270">
        <v>268</v>
      </c>
      <c r="F270" t="s">
        <v>645</v>
      </c>
      <c r="G270" t="s">
        <v>646</v>
      </c>
      <c r="I270" s="3">
        <v>8829361</v>
      </c>
      <c r="J270" s="3">
        <v>10781096</v>
      </c>
      <c r="K270" s="3">
        <f t="shared" si="4"/>
        <v>1951735</v>
      </c>
    </row>
    <row r="271" spans="2:11">
      <c r="C271" t="s">
        <v>644</v>
      </c>
      <c r="D271">
        <v>1082</v>
      </c>
      <c r="E271">
        <v>269</v>
      </c>
      <c r="F271" t="s">
        <v>647</v>
      </c>
      <c r="G271" t="s">
        <v>648</v>
      </c>
      <c r="I271" s="3">
        <v>7775480</v>
      </c>
      <c r="J271" s="3">
        <v>8959421</v>
      </c>
      <c r="K271" s="3">
        <f t="shared" si="4"/>
        <v>1183941</v>
      </c>
    </row>
    <row r="272" spans="2:11">
      <c r="C272" t="s">
        <v>644</v>
      </c>
      <c r="D272">
        <v>1199</v>
      </c>
      <c r="E272">
        <v>270</v>
      </c>
      <c r="F272" t="s">
        <v>649</v>
      </c>
      <c r="G272">
        <v>78417000</v>
      </c>
      <c r="I272" s="3">
        <v>10119815</v>
      </c>
      <c r="J272" s="3">
        <v>11204001</v>
      </c>
      <c r="K272" s="3">
        <f t="shared" si="4"/>
        <v>1084186</v>
      </c>
    </row>
    <row r="273" spans="2:17">
      <c r="C273" t="s">
        <v>644</v>
      </c>
      <c r="D273">
        <v>586</v>
      </c>
      <c r="E273">
        <v>271</v>
      </c>
      <c r="F273" t="s">
        <v>650</v>
      </c>
      <c r="G273" t="s">
        <v>651</v>
      </c>
      <c r="I273" s="3">
        <v>6314653</v>
      </c>
      <c r="J273" s="3">
        <v>5446276</v>
      </c>
      <c r="K273" s="3">
        <f t="shared" si="4"/>
        <v>-868377</v>
      </c>
    </row>
    <row r="274" spans="2:17">
      <c r="C274" t="s">
        <v>644</v>
      </c>
      <c r="D274">
        <v>999</v>
      </c>
      <c r="E274">
        <v>272</v>
      </c>
      <c r="F274" t="s">
        <v>652</v>
      </c>
      <c r="G274" t="s">
        <v>653</v>
      </c>
      <c r="I274" s="3">
        <v>8113212</v>
      </c>
      <c r="J274" s="3">
        <v>8702588</v>
      </c>
      <c r="K274" s="3">
        <f t="shared" si="4"/>
        <v>589376</v>
      </c>
    </row>
    <row r="275" spans="2:17">
      <c r="C275" t="s">
        <v>644</v>
      </c>
      <c r="D275">
        <v>1124</v>
      </c>
      <c r="E275">
        <v>273</v>
      </c>
      <c r="F275" t="s">
        <v>654</v>
      </c>
      <c r="G275">
        <v>78408000</v>
      </c>
      <c r="I275" s="3">
        <v>8066249</v>
      </c>
      <c r="J275" s="3">
        <v>9476464</v>
      </c>
      <c r="K275" s="3">
        <f t="shared" si="4"/>
        <v>1410215</v>
      </c>
    </row>
    <row r="276" spans="2:17">
      <c r="C276" t="s">
        <v>644</v>
      </c>
      <c r="D276">
        <v>1158</v>
      </c>
      <c r="E276">
        <v>274</v>
      </c>
      <c r="F276" t="s">
        <v>655</v>
      </c>
      <c r="G276" t="s">
        <v>656</v>
      </c>
      <c r="I276" s="3">
        <v>8593084</v>
      </c>
      <c r="J276" s="3">
        <v>9720742</v>
      </c>
      <c r="K276" s="3">
        <f t="shared" si="4"/>
        <v>1127658</v>
      </c>
    </row>
    <row r="277" spans="2:17">
      <c r="C277" t="s">
        <v>644</v>
      </c>
      <c r="D277">
        <v>758</v>
      </c>
      <c r="E277">
        <v>275</v>
      </c>
      <c r="F277" t="s">
        <v>657</v>
      </c>
      <c r="G277">
        <v>78409000</v>
      </c>
      <c r="I277" s="3">
        <v>7293268</v>
      </c>
      <c r="J277" s="3">
        <v>7069633</v>
      </c>
      <c r="K277" s="3">
        <f t="shared" si="4"/>
        <v>-223635</v>
      </c>
    </row>
    <row r="278" spans="2:17">
      <c r="C278" t="s">
        <v>644</v>
      </c>
      <c r="D278">
        <v>1170</v>
      </c>
      <c r="E278">
        <v>276</v>
      </c>
      <c r="F278" t="s">
        <v>658</v>
      </c>
      <c r="G278" t="s">
        <v>659</v>
      </c>
      <c r="I278" s="3">
        <v>8789176</v>
      </c>
      <c r="J278" s="3">
        <v>10349917</v>
      </c>
      <c r="K278" s="3">
        <f t="shared" si="4"/>
        <v>1560741</v>
      </c>
    </row>
    <row r="279" spans="2:17">
      <c r="C279" t="s">
        <v>644</v>
      </c>
      <c r="D279">
        <v>588</v>
      </c>
      <c r="E279">
        <v>277</v>
      </c>
      <c r="F279" t="s">
        <v>660</v>
      </c>
      <c r="G279">
        <v>78407000</v>
      </c>
      <c r="I279" s="3">
        <v>5922200</v>
      </c>
      <c r="J279" s="3">
        <v>5919868</v>
      </c>
      <c r="K279" s="3">
        <f t="shared" si="4"/>
        <v>-2332</v>
      </c>
    </row>
    <row r="280" spans="2:17">
      <c r="C280" t="s">
        <v>644</v>
      </c>
      <c r="D280">
        <v>1145</v>
      </c>
      <c r="E280">
        <v>278</v>
      </c>
      <c r="F280" t="s">
        <v>661</v>
      </c>
      <c r="G280" t="s">
        <v>662</v>
      </c>
      <c r="I280" s="3">
        <v>8288875</v>
      </c>
      <c r="J280" s="3">
        <v>9542357</v>
      </c>
      <c r="K280" s="3">
        <f t="shared" si="4"/>
        <v>1253482</v>
      </c>
    </row>
    <row r="281" spans="2:17">
      <c r="C281" t="s">
        <v>644</v>
      </c>
      <c r="D281">
        <v>1153</v>
      </c>
      <c r="E281">
        <v>279</v>
      </c>
      <c r="F281" t="s">
        <v>663</v>
      </c>
      <c r="G281" t="s">
        <v>664</v>
      </c>
      <c r="I281" s="3">
        <v>8644102</v>
      </c>
      <c r="J281" s="3">
        <v>9663033</v>
      </c>
      <c r="K281" s="3">
        <f t="shared" si="4"/>
        <v>1018931</v>
      </c>
    </row>
    <row r="282" spans="2:17">
      <c r="C282" t="s">
        <v>644</v>
      </c>
      <c r="D282">
        <v>1803</v>
      </c>
      <c r="E282">
        <v>280</v>
      </c>
      <c r="F282" t="s">
        <v>665</v>
      </c>
      <c r="G282" t="s">
        <v>666</v>
      </c>
      <c r="I282" s="3">
        <v>12300110</v>
      </c>
      <c r="J282" s="3">
        <v>15466003</v>
      </c>
      <c r="K282" s="3">
        <f t="shared" si="4"/>
        <v>3165893</v>
      </c>
    </row>
    <row r="283" spans="2:17">
      <c r="C283" t="s">
        <v>644</v>
      </c>
      <c r="D283">
        <v>1148</v>
      </c>
      <c r="E283">
        <v>281</v>
      </c>
      <c r="F283" t="s">
        <v>667</v>
      </c>
      <c r="G283" t="s">
        <v>668</v>
      </c>
      <c r="I283" s="3">
        <v>8567833</v>
      </c>
      <c r="J283" s="3">
        <v>9764671</v>
      </c>
      <c r="K283" s="3">
        <f t="shared" si="4"/>
        <v>1196838</v>
      </c>
      <c r="L283" s="3">
        <f>SUM(I270:I283)</f>
        <v>117617418</v>
      </c>
      <c r="M283" s="3">
        <f>SUM(K270:K283)</f>
        <v>14448652</v>
      </c>
      <c r="N283" s="3">
        <f>SUM(J270:J283)</f>
        <v>132066070</v>
      </c>
      <c r="O283" s="4">
        <f>M283/N283</f>
        <v>0.10940472446859363</v>
      </c>
      <c r="P283">
        <f>SUM(D270:D283)</f>
        <v>15165</v>
      </c>
      <c r="Q283" s="3">
        <f>M283/P283</f>
        <v>952.76307286514998</v>
      </c>
    </row>
    <row r="284" spans="2:17">
      <c r="B284" t="s">
        <v>148</v>
      </c>
      <c r="C284" t="s">
        <v>669</v>
      </c>
      <c r="D284">
        <v>2849</v>
      </c>
      <c r="E284">
        <v>282</v>
      </c>
      <c r="F284" t="s">
        <v>670</v>
      </c>
      <c r="G284" t="s">
        <v>671</v>
      </c>
      <c r="I284" s="3">
        <v>22094099</v>
      </c>
      <c r="J284" s="3">
        <v>24688843</v>
      </c>
      <c r="K284" s="3">
        <f t="shared" si="4"/>
        <v>2594744</v>
      </c>
    </row>
    <row r="285" spans="2:17">
      <c r="B285" t="s">
        <v>14</v>
      </c>
      <c r="C285" t="s">
        <v>672</v>
      </c>
      <c r="D285">
        <v>80</v>
      </c>
      <c r="E285">
        <v>283</v>
      </c>
      <c r="F285" t="s">
        <v>673</v>
      </c>
      <c r="G285" t="s">
        <v>674</v>
      </c>
      <c r="I285" s="3">
        <v>820518</v>
      </c>
      <c r="J285" s="3">
        <v>843312</v>
      </c>
      <c r="K285" s="3">
        <f t="shared" si="4"/>
        <v>22794</v>
      </c>
    </row>
    <row r="286" spans="2:17">
      <c r="C286" t="s">
        <v>145</v>
      </c>
      <c r="D286">
        <v>543</v>
      </c>
      <c r="E286">
        <v>284</v>
      </c>
      <c r="F286" t="s">
        <v>675</v>
      </c>
      <c r="G286" t="s">
        <v>676</v>
      </c>
      <c r="I286" s="3">
        <v>3981439</v>
      </c>
      <c r="J286" s="3">
        <v>4449811</v>
      </c>
      <c r="K286" s="3">
        <f t="shared" si="4"/>
        <v>468372</v>
      </c>
    </row>
    <row r="287" spans="2:17">
      <c r="B287" t="s">
        <v>14</v>
      </c>
      <c r="C287" t="s">
        <v>677</v>
      </c>
      <c r="D287">
        <v>18</v>
      </c>
      <c r="E287">
        <v>285</v>
      </c>
      <c r="F287" t="s">
        <v>678</v>
      </c>
      <c r="G287" t="s">
        <v>679</v>
      </c>
      <c r="I287" s="3">
        <v>345534</v>
      </c>
      <c r="J287" s="3">
        <v>436894</v>
      </c>
      <c r="K287" s="3">
        <f t="shared" si="4"/>
        <v>91360</v>
      </c>
    </row>
    <row r="288" spans="2:17">
      <c r="C288" t="s">
        <v>680</v>
      </c>
      <c r="D288">
        <v>204</v>
      </c>
      <c r="E288">
        <v>286</v>
      </c>
      <c r="F288" t="s">
        <v>681</v>
      </c>
      <c r="G288" t="s">
        <v>682</v>
      </c>
      <c r="I288" s="3">
        <v>2329602</v>
      </c>
      <c r="J288" s="3">
        <v>2562425</v>
      </c>
      <c r="K288" s="3">
        <f t="shared" si="4"/>
        <v>232823</v>
      </c>
    </row>
    <row r="289" spans="3:11">
      <c r="C289" t="s">
        <v>683</v>
      </c>
      <c r="D289">
        <v>454</v>
      </c>
      <c r="E289">
        <v>287</v>
      </c>
      <c r="F289" t="s">
        <v>684</v>
      </c>
      <c r="G289" t="s">
        <v>685</v>
      </c>
      <c r="I289" s="3">
        <v>4135625</v>
      </c>
      <c r="J289" s="3">
        <v>4457621</v>
      </c>
      <c r="K289" s="3">
        <f t="shared" si="4"/>
        <v>321996</v>
      </c>
    </row>
    <row r="290" spans="3:11">
      <c r="C290" t="s">
        <v>686</v>
      </c>
      <c r="D290">
        <v>253</v>
      </c>
      <c r="E290">
        <v>288</v>
      </c>
      <c r="F290" t="s">
        <v>687</v>
      </c>
      <c r="G290" t="s">
        <v>688</v>
      </c>
      <c r="I290" s="3">
        <v>2376064</v>
      </c>
      <c r="J290" s="3">
        <v>2456497</v>
      </c>
      <c r="K290" s="3">
        <f t="shared" si="4"/>
        <v>80433</v>
      </c>
    </row>
    <row r="291" spans="3:11">
      <c r="C291" t="s">
        <v>689</v>
      </c>
      <c r="D291">
        <v>217</v>
      </c>
      <c r="E291">
        <v>289</v>
      </c>
      <c r="F291" t="s">
        <v>690</v>
      </c>
      <c r="G291" t="s">
        <v>691</v>
      </c>
      <c r="I291" s="3">
        <v>1948875</v>
      </c>
      <c r="J291" s="3">
        <v>1996201</v>
      </c>
      <c r="K291" s="3">
        <f t="shared" si="4"/>
        <v>47326</v>
      </c>
    </row>
    <row r="292" spans="3:11">
      <c r="C292" t="s">
        <v>692</v>
      </c>
      <c r="D292">
        <v>477</v>
      </c>
      <c r="E292">
        <v>290</v>
      </c>
      <c r="F292" t="s">
        <v>693</v>
      </c>
      <c r="G292" t="s">
        <v>694</v>
      </c>
      <c r="I292" s="3">
        <v>4081310</v>
      </c>
      <c r="J292" s="3">
        <v>4488750</v>
      </c>
      <c r="K292" s="3">
        <f t="shared" si="4"/>
        <v>407440</v>
      </c>
    </row>
    <row r="293" spans="3:11">
      <c r="C293" t="s">
        <v>695</v>
      </c>
      <c r="D293">
        <v>663</v>
      </c>
      <c r="E293">
        <v>291</v>
      </c>
      <c r="F293" t="s">
        <v>696</v>
      </c>
      <c r="G293" t="s">
        <v>697</v>
      </c>
      <c r="I293" s="3">
        <v>7134901</v>
      </c>
      <c r="J293" s="3">
        <v>6852297</v>
      </c>
      <c r="K293" s="3">
        <f t="shared" si="4"/>
        <v>-282604</v>
      </c>
    </row>
    <row r="294" spans="3:11">
      <c r="C294" t="s">
        <v>686</v>
      </c>
      <c r="D294">
        <v>184</v>
      </c>
      <c r="E294">
        <v>292</v>
      </c>
      <c r="F294" t="s">
        <v>698</v>
      </c>
      <c r="G294" t="s">
        <v>699</v>
      </c>
      <c r="I294" s="3">
        <v>1447524</v>
      </c>
      <c r="J294" s="3">
        <v>1745504</v>
      </c>
      <c r="K294" s="3">
        <f t="shared" si="4"/>
        <v>297980</v>
      </c>
    </row>
    <row r="295" spans="3:11">
      <c r="C295" t="s">
        <v>700</v>
      </c>
      <c r="D295">
        <v>251</v>
      </c>
      <c r="E295">
        <v>293</v>
      </c>
      <c r="F295" t="s">
        <v>701</v>
      </c>
      <c r="G295" t="s">
        <v>702</v>
      </c>
      <c r="I295" s="3">
        <v>2031558</v>
      </c>
      <c r="J295" s="3">
        <v>2416361</v>
      </c>
      <c r="K295" s="3">
        <f t="shared" si="4"/>
        <v>384803</v>
      </c>
    </row>
    <row r="296" spans="3:11">
      <c r="C296" t="s">
        <v>703</v>
      </c>
      <c r="D296">
        <v>210</v>
      </c>
      <c r="E296">
        <v>294</v>
      </c>
      <c r="F296" t="s">
        <v>704</v>
      </c>
      <c r="G296" t="s">
        <v>705</v>
      </c>
      <c r="I296" s="3">
        <v>2273886</v>
      </c>
      <c r="J296" s="3">
        <v>2334301</v>
      </c>
      <c r="K296" s="3">
        <f t="shared" si="4"/>
        <v>60415</v>
      </c>
    </row>
    <row r="297" spans="3:11">
      <c r="C297" t="s">
        <v>706</v>
      </c>
      <c r="D297">
        <v>100</v>
      </c>
      <c r="E297">
        <v>295</v>
      </c>
      <c r="F297" t="s">
        <v>707</v>
      </c>
      <c r="G297" t="s">
        <v>708</v>
      </c>
      <c r="I297" s="3">
        <v>961661</v>
      </c>
      <c r="J297" s="3">
        <v>1182034</v>
      </c>
      <c r="K297" s="3">
        <f t="shared" si="4"/>
        <v>220373</v>
      </c>
    </row>
    <row r="298" spans="3:11">
      <c r="C298" t="s">
        <v>709</v>
      </c>
      <c r="D298">
        <v>163</v>
      </c>
      <c r="E298">
        <v>296</v>
      </c>
      <c r="F298" t="s">
        <v>710</v>
      </c>
      <c r="G298" t="s">
        <v>711</v>
      </c>
      <c r="I298" s="3">
        <v>3241530</v>
      </c>
      <c r="J298" s="3">
        <v>3242495</v>
      </c>
      <c r="K298" s="3">
        <f t="shared" si="4"/>
        <v>965</v>
      </c>
    </row>
    <row r="299" spans="3:11">
      <c r="C299" t="s">
        <v>712</v>
      </c>
      <c r="D299">
        <v>148</v>
      </c>
      <c r="E299">
        <v>297</v>
      </c>
      <c r="F299" t="s">
        <v>713</v>
      </c>
      <c r="G299" t="s">
        <v>714</v>
      </c>
      <c r="I299" s="3">
        <v>1275950</v>
      </c>
      <c r="J299" s="3">
        <v>1434104</v>
      </c>
      <c r="K299" s="3">
        <f t="shared" si="4"/>
        <v>158154</v>
      </c>
    </row>
    <row r="300" spans="3:11">
      <c r="C300" t="s">
        <v>715</v>
      </c>
      <c r="D300">
        <v>498</v>
      </c>
      <c r="E300">
        <v>298</v>
      </c>
      <c r="F300" t="s">
        <v>716</v>
      </c>
      <c r="G300" t="s">
        <v>717</v>
      </c>
      <c r="I300" s="3">
        <v>3881049</v>
      </c>
      <c r="J300" s="3">
        <v>4460967</v>
      </c>
      <c r="K300" s="3">
        <f t="shared" si="4"/>
        <v>579918</v>
      </c>
    </row>
    <row r="301" spans="3:11">
      <c r="C301" t="s">
        <v>715</v>
      </c>
      <c r="D301">
        <v>484</v>
      </c>
      <c r="E301">
        <v>299</v>
      </c>
      <c r="F301" t="s">
        <v>718</v>
      </c>
      <c r="G301" t="s">
        <v>719</v>
      </c>
      <c r="I301" s="3">
        <v>4714124</v>
      </c>
      <c r="J301" s="3">
        <v>6407170</v>
      </c>
      <c r="K301" s="3">
        <f t="shared" si="4"/>
        <v>1693046</v>
      </c>
    </row>
    <row r="302" spans="3:11">
      <c r="C302" t="s">
        <v>720</v>
      </c>
      <c r="D302">
        <v>149</v>
      </c>
      <c r="E302">
        <v>300</v>
      </c>
      <c r="F302" t="s">
        <v>721</v>
      </c>
      <c r="G302" t="s">
        <v>722</v>
      </c>
      <c r="I302" s="3">
        <v>2348923.61</v>
      </c>
      <c r="J302" s="3">
        <v>2333148</v>
      </c>
      <c r="K302" s="3">
        <f t="shared" si="4"/>
        <v>-15775.60999999987</v>
      </c>
    </row>
    <row r="303" spans="3:11">
      <c r="C303" t="s">
        <v>723</v>
      </c>
      <c r="D303">
        <v>272</v>
      </c>
      <c r="E303">
        <v>301</v>
      </c>
      <c r="F303" t="s">
        <v>724</v>
      </c>
      <c r="G303" t="s">
        <v>725</v>
      </c>
      <c r="I303" s="3">
        <v>2088164</v>
      </c>
      <c r="J303" s="3">
        <v>2537364</v>
      </c>
      <c r="K303" s="3">
        <f t="shared" si="4"/>
        <v>449200</v>
      </c>
    </row>
    <row r="304" spans="3:11">
      <c r="C304" t="s">
        <v>726</v>
      </c>
      <c r="D304">
        <v>423</v>
      </c>
      <c r="E304">
        <v>302</v>
      </c>
      <c r="F304" t="s">
        <v>727</v>
      </c>
      <c r="G304" t="s">
        <v>728</v>
      </c>
      <c r="I304" s="3">
        <v>3757441</v>
      </c>
      <c r="J304" s="3">
        <v>3688815</v>
      </c>
      <c r="K304" s="3">
        <f t="shared" si="4"/>
        <v>-68626</v>
      </c>
    </row>
    <row r="305" spans="1:11">
      <c r="C305" t="s">
        <v>726</v>
      </c>
      <c r="D305">
        <v>44</v>
      </c>
      <c r="E305">
        <v>303</v>
      </c>
      <c r="F305" t="s">
        <v>729</v>
      </c>
      <c r="G305" t="s">
        <v>730</v>
      </c>
      <c r="I305" s="3">
        <v>409334</v>
      </c>
      <c r="J305" s="3">
        <v>376752</v>
      </c>
      <c r="K305" s="3">
        <f t="shared" si="4"/>
        <v>-32582</v>
      </c>
    </row>
    <row r="306" spans="1:11">
      <c r="C306" t="s">
        <v>731</v>
      </c>
      <c r="D306">
        <v>98</v>
      </c>
      <c r="E306">
        <v>304</v>
      </c>
      <c r="F306" t="s">
        <v>732</v>
      </c>
      <c r="G306" t="s">
        <v>733</v>
      </c>
      <c r="I306" s="3">
        <v>701777</v>
      </c>
      <c r="J306" s="3">
        <v>854817</v>
      </c>
      <c r="K306" s="3">
        <f t="shared" si="4"/>
        <v>153040</v>
      </c>
    </row>
    <row r="307" spans="1:11">
      <c r="C307" t="s">
        <v>734</v>
      </c>
      <c r="D307">
        <v>457</v>
      </c>
      <c r="E307">
        <v>305</v>
      </c>
      <c r="F307" t="s">
        <v>735</v>
      </c>
      <c r="G307" t="s">
        <v>736</v>
      </c>
      <c r="I307" s="3">
        <v>3497421</v>
      </c>
      <c r="J307" s="3">
        <v>4117037</v>
      </c>
      <c r="K307" s="3">
        <f t="shared" si="4"/>
        <v>619616</v>
      </c>
    </row>
    <row r="308" spans="1:11">
      <c r="C308" t="s">
        <v>737</v>
      </c>
      <c r="D308">
        <v>152</v>
      </c>
      <c r="E308">
        <v>306</v>
      </c>
      <c r="F308" t="s">
        <v>738</v>
      </c>
      <c r="G308" t="s">
        <v>739</v>
      </c>
      <c r="I308" s="3">
        <v>1550684</v>
      </c>
      <c r="J308" s="3">
        <v>1565104</v>
      </c>
      <c r="K308" s="3">
        <f t="shared" si="4"/>
        <v>14420</v>
      </c>
    </row>
    <row r="309" spans="1:11">
      <c r="A309" t="s">
        <v>0</v>
      </c>
      <c r="B309" t="s">
        <v>14</v>
      </c>
      <c r="C309" t="s">
        <v>286</v>
      </c>
      <c r="D309">
        <v>267</v>
      </c>
      <c r="E309">
        <v>307</v>
      </c>
      <c r="F309" t="s">
        <v>740</v>
      </c>
      <c r="G309" t="s">
        <v>741</v>
      </c>
      <c r="I309" s="3">
        <v>2097055</v>
      </c>
      <c r="J309" s="3">
        <v>2389452</v>
      </c>
      <c r="K309" s="3">
        <f t="shared" si="4"/>
        <v>292397</v>
      </c>
    </row>
    <row r="310" spans="1:11">
      <c r="C310" t="s">
        <v>742</v>
      </c>
      <c r="D310">
        <v>179</v>
      </c>
      <c r="E310">
        <v>308</v>
      </c>
      <c r="F310" t="s">
        <v>743</v>
      </c>
      <c r="G310">
        <v>38751000</v>
      </c>
      <c r="I310" s="3">
        <v>1635842</v>
      </c>
      <c r="J310" s="3">
        <v>1855181</v>
      </c>
      <c r="K310" s="3">
        <f t="shared" si="4"/>
        <v>219339</v>
      </c>
    </row>
    <row r="311" spans="1:11">
      <c r="C311" t="s">
        <v>744</v>
      </c>
      <c r="D311">
        <v>152</v>
      </c>
      <c r="E311">
        <v>309</v>
      </c>
      <c r="F311" t="s">
        <v>745</v>
      </c>
      <c r="G311" t="s">
        <v>746</v>
      </c>
      <c r="I311" s="3">
        <v>1521537</v>
      </c>
      <c r="J311" s="3">
        <v>1603431</v>
      </c>
      <c r="K311" s="3">
        <f t="shared" si="4"/>
        <v>81894</v>
      </c>
    </row>
    <row r="312" spans="1:11">
      <c r="C312" t="s">
        <v>747</v>
      </c>
      <c r="D312">
        <v>169</v>
      </c>
      <c r="E312">
        <v>310</v>
      </c>
      <c r="F312" t="s">
        <v>748</v>
      </c>
      <c r="G312" t="s">
        <v>749</v>
      </c>
      <c r="I312" s="3">
        <v>1832094</v>
      </c>
      <c r="J312" s="3">
        <v>1921560</v>
      </c>
      <c r="K312" s="3">
        <f t="shared" si="4"/>
        <v>89466</v>
      </c>
    </row>
    <row r="313" spans="1:11">
      <c r="C313" t="s">
        <v>747</v>
      </c>
      <c r="D313">
        <v>63</v>
      </c>
      <c r="E313">
        <v>311</v>
      </c>
      <c r="F313" t="s">
        <v>750</v>
      </c>
      <c r="G313" t="s">
        <v>751</v>
      </c>
      <c r="I313" s="3">
        <v>594631</v>
      </c>
      <c r="J313" s="3">
        <v>550730</v>
      </c>
      <c r="K313" s="3">
        <f t="shared" si="4"/>
        <v>-43901</v>
      </c>
    </row>
    <row r="314" spans="1:11">
      <c r="C314" t="s">
        <v>752</v>
      </c>
      <c r="D314">
        <v>230</v>
      </c>
      <c r="E314">
        <v>312</v>
      </c>
      <c r="F314" t="s">
        <v>753</v>
      </c>
      <c r="G314" t="s">
        <v>754</v>
      </c>
      <c r="I314" s="3">
        <v>2095313</v>
      </c>
      <c r="J314" s="3">
        <v>2463662</v>
      </c>
      <c r="K314" s="3">
        <f t="shared" si="4"/>
        <v>368349</v>
      </c>
    </row>
    <row r="315" spans="1:11">
      <c r="C315" t="s">
        <v>755</v>
      </c>
      <c r="D315">
        <v>856</v>
      </c>
      <c r="E315">
        <v>313</v>
      </c>
      <c r="F315" t="s">
        <v>756</v>
      </c>
      <c r="G315" t="s">
        <v>757</v>
      </c>
      <c r="I315" s="3">
        <v>7251744</v>
      </c>
      <c r="J315" s="3">
        <v>7620898</v>
      </c>
      <c r="K315" s="3">
        <f t="shared" si="4"/>
        <v>369154</v>
      </c>
    </row>
    <row r="316" spans="1:11">
      <c r="C316" t="s">
        <v>755</v>
      </c>
      <c r="D316">
        <v>470</v>
      </c>
      <c r="E316">
        <v>314</v>
      </c>
      <c r="F316" t="s">
        <v>758</v>
      </c>
      <c r="G316" t="s">
        <v>759</v>
      </c>
      <c r="I316" s="3">
        <v>4326757</v>
      </c>
      <c r="J316" s="3">
        <v>4357958</v>
      </c>
      <c r="K316" s="3">
        <f t="shared" si="4"/>
        <v>31201</v>
      </c>
    </row>
    <row r="317" spans="1:11">
      <c r="B317" t="s">
        <v>14</v>
      </c>
      <c r="C317" t="s">
        <v>760</v>
      </c>
      <c r="D317">
        <v>550</v>
      </c>
      <c r="E317">
        <v>315</v>
      </c>
      <c r="F317" t="s">
        <v>761</v>
      </c>
      <c r="G317" t="s">
        <v>762</v>
      </c>
      <c r="I317" s="3">
        <v>4782506</v>
      </c>
      <c r="J317" s="3">
        <v>5466981</v>
      </c>
      <c r="K317" s="3">
        <f t="shared" si="4"/>
        <v>684475</v>
      </c>
    </row>
    <row r="318" spans="1:11">
      <c r="C318" t="s">
        <v>763</v>
      </c>
      <c r="D318">
        <v>629</v>
      </c>
      <c r="E318">
        <v>316</v>
      </c>
      <c r="F318" t="s">
        <v>764</v>
      </c>
      <c r="G318" t="s">
        <v>765</v>
      </c>
      <c r="I318" s="3">
        <v>5549145</v>
      </c>
      <c r="J318" s="3">
        <v>5968680</v>
      </c>
      <c r="K318" s="3">
        <f t="shared" si="4"/>
        <v>419535</v>
      </c>
    </row>
    <row r="319" spans="1:11">
      <c r="B319" t="s">
        <v>14</v>
      </c>
      <c r="C319" t="s">
        <v>766</v>
      </c>
      <c r="D319">
        <v>269</v>
      </c>
      <c r="E319">
        <v>317</v>
      </c>
      <c r="F319" t="s">
        <v>767</v>
      </c>
      <c r="G319" t="s">
        <v>768</v>
      </c>
      <c r="I319" s="3">
        <v>2497270</v>
      </c>
      <c r="J319" s="3">
        <v>2738205</v>
      </c>
      <c r="K319" s="3">
        <f t="shared" si="4"/>
        <v>240935</v>
      </c>
    </row>
    <row r="320" spans="1:11">
      <c r="A320" t="s">
        <v>0</v>
      </c>
      <c r="B320" t="s">
        <v>14</v>
      </c>
      <c r="C320" t="s">
        <v>769</v>
      </c>
      <c r="D320">
        <v>1554</v>
      </c>
      <c r="E320">
        <v>318</v>
      </c>
      <c r="F320" t="s">
        <v>770</v>
      </c>
      <c r="G320" t="s">
        <v>771</v>
      </c>
      <c r="I320" s="3">
        <v>10756350</v>
      </c>
      <c r="J320" s="3">
        <v>12225374</v>
      </c>
      <c r="K320" s="3">
        <f t="shared" si="4"/>
        <v>1469024</v>
      </c>
    </row>
    <row r="321" spans="2:11">
      <c r="C321" t="s">
        <v>772</v>
      </c>
      <c r="D321">
        <v>289</v>
      </c>
      <c r="E321">
        <v>319</v>
      </c>
      <c r="F321" t="s">
        <v>773</v>
      </c>
      <c r="G321" t="s">
        <v>774</v>
      </c>
      <c r="I321" s="3">
        <v>2499088</v>
      </c>
      <c r="J321" s="3">
        <v>2983414</v>
      </c>
      <c r="K321" s="3">
        <f t="shared" si="4"/>
        <v>484326</v>
      </c>
    </row>
    <row r="322" spans="2:11">
      <c r="C322" t="s">
        <v>775</v>
      </c>
      <c r="D322">
        <v>147</v>
      </c>
      <c r="E322">
        <v>320</v>
      </c>
      <c r="F322" t="s">
        <v>776</v>
      </c>
      <c r="G322" t="s">
        <v>777</v>
      </c>
      <c r="I322" s="3">
        <v>1311940</v>
      </c>
      <c r="J322" s="3">
        <v>1396115</v>
      </c>
      <c r="K322" s="3">
        <f t="shared" si="4"/>
        <v>84175</v>
      </c>
    </row>
    <row r="323" spans="2:11">
      <c r="C323" t="s">
        <v>778</v>
      </c>
      <c r="D323">
        <v>1184</v>
      </c>
      <c r="E323">
        <v>321</v>
      </c>
      <c r="F323" t="s">
        <v>779</v>
      </c>
      <c r="G323" t="s">
        <v>780</v>
      </c>
      <c r="I323" s="3">
        <v>9491987</v>
      </c>
      <c r="J323" s="3">
        <v>10222736</v>
      </c>
      <c r="K323" s="3">
        <f t="shared" ref="K323:K386" si="5">J323-I323</f>
        <v>730749</v>
      </c>
    </row>
    <row r="324" spans="2:11">
      <c r="B324" t="s">
        <v>14</v>
      </c>
      <c r="C324" t="s">
        <v>781</v>
      </c>
      <c r="D324">
        <v>78</v>
      </c>
      <c r="E324">
        <v>322</v>
      </c>
      <c r="F324" t="s">
        <v>782</v>
      </c>
      <c r="G324" t="s">
        <v>783</v>
      </c>
      <c r="I324" s="3">
        <v>900425</v>
      </c>
      <c r="J324" s="3">
        <v>881441</v>
      </c>
      <c r="K324" s="3">
        <f t="shared" si="5"/>
        <v>-18984</v>
      </c>
    </row>
    <row r="325" spans="2:11">
      <c r="C325" t="s">
        <v>784</v>
      </c>
      <c r="D325">
        <v>116</v>
      </c>
      <c r="E325">
        <v>323</v>
      </c>
      <c r="F325" t="s">
        <v>785</v>
      </c>
      <c r="G325" t="s">
        <v>786</v>
      </c>
      <c r="I325" s="3">
        <v>3442384</v>
      </c>
      <c r="J325" s="3">
        <v>3939438</v>
      </c>
      <c r="K325" s="3">
        <f t="shared" si="5"/>
        <v>497054</v>
      </c>
    </row>
    <row r="326" spans="2:11">
      <c r="C326" t="s">
        <v>787</v>
      </c>
      <c r="D326">
        <v>323</v>
      </c>
      <c r="E326">
        <v>324</v>
      </c>
      <c r="F326" t="s">
        <v>788</v>
      </c>
      <c r="G326">
        <v>78278000</v>
      </c>
      <c r="I326" s="3">
        <v>3252394</v>
      </c>
      <c r="J326" s="3">
        <v>3028898</v>
      </c>
      <c r="K326" s="3">
        <f t="shared" si="5"/>
        <v>-223496</v>
      </c>
    </row>
    <row r="327" spans="2:11">
      <c r="C327" t="s">
        <v>789</v>
      </c>
      <c r="D327">
        <v>79</v>
      </c>
      <c r="E327">
        <v>325</v>
      </c>
      <c r="F327" t="s">
        <v>790</v>
      </c>
      <c r="G327" t="s">
        <v>791</v>
      </c>
      <c r="I327" s="3">
        <v>698195</v>
      </c>
      <c r="J327" s="3">
        <v>721828</v>
      </c>
      <c r="K327" s="3">
        <f t="shared" si="5"/>
        <v>23633</v>
      </c>
    </row>
    <row r="328" spans="2:11">
      <c r="C328" t="s">
        <v>792</v>
      </c>
      <c r="D328">
        <v>720</v>
      </c>
      <c r="E328">
        <v>326</v>
      </c>
      <c r="F328" t="s">
        <v>793</v>
      </c>
      <c r="G328">
        <v>78940000</v>
      </c>
      <c r="I328" s="3">
        <v>6018341</v>
      </c>
      <c r="J328" s="3">
        <v>6540990</v>
      </c>
      <c r="K328" s="3">
        <f t="shared" si="5"/>
        <v>522649</v>
      </c>
    </row>
    <row r="329" spans="2:11">
      <c r="C329" t="s">
        <v>794</v>
      </c>
      <c r="D329">
        <v>2573</v>
      </c>
      <c r="E329">
        <v>327</v>
      </c>
      <c r="F329" t="s">
        <v>795</v>
      </c>
      <c r="G329" t="s">
        <v>796</v>
      </c>
      <c r="I329" s="3">
        <v>20455464</v>
      </c>
      <c r="J329" s="3">
        <v>22736746</v>
      </c>
      <c r="K329" s="3">
        <f t="shared" si="5"/>
        <v>2281282</v>
      </c>
    </row>
    <row r="330" spans="2:11">
      <c r="C330" t="s">
        <v>797</v>
      </c>
      <c r="D330">
        <v>292</v>
      </c>
      <c r="E330">
        <v>328</v>
      </c>
      <c r="F330" t="s">
        <v>798</v>
      </c>
      <c r="G330" t="s">
        <v>799</v>
      </c>
      <c r="I330" s="3">
        <v>2700730</v>
      </c>
      <c r="J330" s="3">
        <v>2907857</v>
      </c>
      <c r="K330" s="3">
        <f t="shared" si="5"/>
        <v>207127</v>
      </c>
    </row>
    <row r="331" spans="2:11">
      <c r="C331" t="s">
        <v>800</v>
      </c>
      <c r="D331">
        <v>224</v>
      </c>
      <c r="E331">
        <v>329</v>
      </c>
      <c r="F331" t="s">
        <v>801</v>
      </c>
      <c r="G331" t="s">
        <v>799</v>
      </c>
      <c r="I331" s="3">
        <v>2349907</v>
      </c>
      <c r="J331" s="3">
        <v>2382714</v>
      </c>
      <c r="K331" s="3">
        <f t="shared" si="5"/>
        <v>32807</v>
      </c>
    </row>
    <row r="332" spans="2:11">
      <c r="B332" t="s">
        <v>14</v>
      </c>
      <c r="C332" t="s">
        <v>578</v>
      </c>
      <c r="D332">
        <v>230</v>
      </c>
      <c r="E332">
        <v>330</v>
      </c>
      <c r="F332" t="s">
        <v>802</v>
      </c>
      <c r="G332" t="s">
        <v>803</v>
      </c>
      <c r="I332" s="3">
        <v>2016205</v>
      </c>
      <c r="J332" s="3">
        <v>2241594</v>
      </c>
      <c r="K332" s="3">
        <f t="shared" si="5"/>
        <v>225389</v>
      </c>
    </row>
    <row r="333" spans="2:11">
      <c r="C333" t="s">
        <v>804</v>
      </c>
      <c r="D333">
        <v>28</v>
      </c>
      <c r="E333">
        <v>331</v>
      </c>
      <c r="F333" t="s">
        <v>805</v>
      </c>
      <c r="G333" t="s">
        <v>806</v>
      </c>
      <c r="I333" s="3">
        <v>295737</v>
      </c>
      <c r="J333" s="3">
        <v>317697</v>
      </c>
      <c r="K333" s="3">
        <f t="shared" si="5"/>
        <v>21960</v>
      </c>
    </row>
    <row r="334" spans="2:11">
      <c r="C334" t="s">
        <v>528</v>
      </c>
      <c r="D334">
        <v>504</v>
      </c>
      <c r="E334">
        <v>332</v>
      </c>
      <c r="F334" t="s">
        <v>807</v>
      </c>
      <c r="G334" t="s">
        <v>808</v>
      </c>
      <c r="I334" s="3">
        <v>5229438</v>
      </c>
      <c r="J334" s="3">
        <v>5150923</v>
      </c>
      <c r="K334" s="3">
        <f t="shared" si="5"/>
        <v>-78515</v>
      </c>
    </row>
    <row r="335" spans="2:11">
      <c r="B335" t="s">
        <v>148</v>
      </c>
      <c r="C335" t="s">
        <v>809</v>
      </c>
      <c r="D335">
        <v>174</v>
      </c>
      <c r="E335">
        <v>333</v>
      </c>
      <c r="F335" t="s">
        <v>810</v>
      </c>
      <c r="G335">
        <v>78216000</v>
      </c>
      <c r="I335" s="3">
        <v>1397571</v>
      </c>
      <c r="J335" s="3">
        <v>1492471</v>
      </c>
      <c r="K335" s="3">
        <f t="shared" si="5"/>
        <v>94900</v>
      </c>
    </row>
    <row r="336" spans="2:11">
      <c r="C336" t="s">
        <v>811</v>
      </c>
      <c r="D336">
        <v>150</v>
      </c>
      <c r="E336">
        <v>334</v>
      </c>
      <c r="F336" t="s">
        <v>812</v>
      </c>
      <c r="G336" t="s">
        <v>813</v>
      </c>
      <c r="I336" s="3">
        <v>1577668</v>
      </c>
      <c r="J336" s="3">
        <v>1613426</v>
      </c>
      <c r="K336" s="3">
        <f t="shared" si="5"/>
        <v>35758</v>
      </c>
    </row>
    <row r="337" spans="1:11">
      <c r="C337" t="s">
        <v>814</v>
      </c>
      <c r="D337">
        <v>245</v>
      </c>
      <c r="E337">
        <v>335</v>
      </c>
      <c r="F337" t="s">
        <v>815</v>
      </c>
      <c r="G337" t="s">
        <v>816</v>
      </c>
      <c r="I337" s="3">
        <v>2045109</v>
      </c>
      <c r="J337" s="3">
        <v>2570856</v>
      </c>
      <c r="K337" s="3">
        <f t="shared" si="5"/>
        <v>525747</v>
      </c>
    </row>
    <row r="338" spans="1:11">
      <c r="C338" t="s">
        <v>817</v>
      </c>
      <c r="D338">
        <v>255</v>
      </c>
      <c r="E338">
        <v>336</v>
      </c>
      <c r="F338" t="s">
        <v>818</v>
      </c>
      <c r="G338" t="s">
        <v>819</v>
      </c>
      <c r="I338" s="3">
        <v>2350326</v>
      </c>
      <c r="J338" s="3">
        <v>2830108</v>
      </c>
      <c r="K338" s="3">
        <f t="shared" si="5"/>
        <v>479782</v>
      </c>
    </row>
    <row r="339" spans="1:11">
      <c r="A339" t="s">
        <v>0</v>
      </c>
      <c r="C339" t="s">
        <v>820</v>
      </c>
      <c r="D339">
        <v>625</v>
      </c>
      <c r="E339">
        <v>337</v>
      </c>
      <c r="F339" t="s">
        <v>821</v>
      </c>
      <c r="G339" t="s">
        <v>822</v>
      </c>
      <c r="I339" s="3">
        <v>7078381</v>
      </c>
      <c r="J339" s="3">
        <v>7078781</v>
      </c>
      <c r="K339" s="3">
        <f t="shared" si="5"/>
        <v>400</v>
      </c>
    </row>
    <row r="340" spans="1:11">
      <c r="B340" t="s">
        <v>14</v>
      </c>
      <c r="C340" t="s">
        <v>823</v>
      </c>
      <c r="D340">
        <v>117</v>
      </c>
      <c r="E340">
        <v>338</v>
      </c>
      <c r="F340" t="s">
        <v>824</v>
      </c>
      <c r="G340" t="s">
        <v>825</v>
      </c>
      <c r="I340" s="3">
        <v>1169643</v>
      </c>
      <c r="J340" s="3">
        <v>972404</v>
      </c>
      <c r="K340" s="3">
        <f t="shared" si="5"/>
        <v>-197239</v>
      </c>
    </row>
    <row r="341" spans="1:11">
      <c r="B341" t="s">
        <v>257</v>
      </c>
      <c r="C341" t="s">
        <v>826</v>
      </c>
      <c r="D341">
        <v>36</v>
      </c>
      <c r="E341">
        <v>339</v>
      </c>
      <c r="F341" t="s">
        <v>827</v>
      </c>
      <c r="G341" t="s">
        <v>828</v>
      </c>
      <c r="I341" s="3">
        <v>366214</v>
      </c>
      <c r="J341" s="3">
        <v>378285</v>
      </c>
      <c r="K341" s="3">
        <f t="shared" si="5"/>
        <v>12071</v>
      </c>
    </row>
    <row r="342" spans="1:11">
      <c r="C342" t="s">
        <v>829</v>
      </c>
      <c r="D342">
        <v>144</v>
      </c>
      <c r="E342">
        <v>340</v>
      </c>
      <c r="F342" t="s">
        <v>830</v>
      </c>
      <c r="G342" t="s">
        <v>831</v>
      </c>
      <c r="I342" s="3">
        <v>1252277</v>
      </c>
      <c r="J342" s="3">
        <v>1509916</v>
      </c>
      <c r="K342" s="3">
        <f t="shared" si="5"/>
        <v>257639</v>
      </c>
    </row>
    <row r="343" spans="1:11">
      <c r="C343" t="s">
        <v>829</v>
      </c>
      <c r="D343">
        <v>83</v>
      </c>
      <c r="E343">
        <v>341</v>
      </c>
      <c r="F343" t="s">
        <v>832</v>
      </c>
      <c r="G343" t="s">
        <v>833</v>
      </c>
      <c r="I343" s="3">
        <v>782620</v>
      </c>
      <c r="J343" s="3">
        <v>983657</v>
      </c>
      <c r="K343" s="3">
        <f t="shared" si="5"/>
        <v>201037</v>
      </c>
    </row>
    <row r="344" spans="1:11">
      <c r="C344" t="s">
        <v>829</v>
      </c>
      <c r="D344">
        <v>203</v>
      </c>
      <c r="E344">
        <v>342</v>
      </c>
      <c r="F344" t="s">
        <v>832</v>
      </c>
      <c r="G344" t="s">
        <v>834</v>
      </c>
      <c r="I344" s="3">
        <v>2247956</v>
      </c>
      <c r="J344" s="3">
        <v>2709705</v>
      </c>
      <c r="K344" s="3">
        <f t="shared" si="5"/>
        <v>461749</v>
      </c>
    </row>
    <row r="345" spans="1:11">
      <c r="A345" t="s">
        <v>0</v>
      </c>
      <c r="B345" t="s">
        <v>14</v>
      </c>
      <c r="C345" t="s">
        <v>286</v>
      </c>
      <c r="D345">
        <v>369</v>
      </c>
      <c r="E345">
        <v>343</v>
      </c>
      <c r="F345" t="s">
        <v>835</v>
      </c>
      <c r="G345" t="s">
        <v>836</v>
      </c>
      <c r="I345" s="3">
        <v>2834499</v>
      </c>
      <c r="J345" s="3">
        <v>3210048</v>
      </c>
      <c r="K345" s="3">
        <f t="shared" si="5"/>
        <v>375549</v>
      </c>
    </row>
    <row r="346" spans="1:11">
      <c r="C346" t="s">
        <v>837</v>
      </c>
      <c r="D346">
        <v>242</v>
      </c>
      <c r="E346">
        <v>344</v>
      </c>
      <c r="F346" t="s">
        <v>838</v>
      </c>
      <c r="G346" t="s">
        <v>839</v>
      </c>
      <c r="I346" s="3">
        <v>2205792</v>
      </c>
      <c r="J346" s="3">
        <v>2298808</v>
      </c>
      <c r="K346" s="3">
        <f t="shared" si="5"/>
        <v>93016</v>
      </c>
    </row>
    <row r="347" spans="1:11">
      <c r="A347" t="s">
        <v>0</v>
      </c>
      <c r="B347" t="s">
        <v>14</v>
      </c>
      <c r="C347" t="s">
        <v>840</v>
      </c>
      <c r="D347">
        <v>38</v>
      </c>
      <c r="E347">
        <v>345</v>
      </c>
      <c r="F347" t="s">
        <v>841</v>
      </c>
      <c r="G347" t="s">
        <v>842</v>
      </c>
      <c r="I347" s="3">
        <v>257539</v>
      </c>
      <c r="J347" s="3">
        <v>299801</v>
      </c>
      <c r="K347" s="3">
        <f t="shared" si="5"/>
        <v>42262</v>
      </c>
    </row>
    <row r="348" spans="1:11">
      <c r="A348" t="s">
        <v>0</v>
      </c>
      <c r="B348" t="s">
        <v>14</v>
      </c>
      <c r="C348" t="s">
        <v>840</v>
      </c>
      <c r="D348">
        <v>102</v>
      </c>
      <c r="E348">
        <v>346</v>
      </c>
      <c r="F348" t="s">
        <v>843</v>
      </c>
      <c r="G348" t="s">
        <v>844</v>
      </c>
      <c r="I348" s="3">
        <v>462915</v>
      </c>
      <c r="J348" s="3">
        <v>795163</v>
      </c>
      <c r="K348" s="3">
        <f t="shared" si="5"/>
        <v>332248</v>
      </c>
    </row>
    <row r="349" spans="1:11">
      <c r="A349" t="s">
        <v>0</v>
      </c>
      <c r="B349" t="s">
        <v>82</v>
      </c>
      <c r="C349" t="s">
        <v>840</v>
      </c>
      <c r="D349">
        <v>809</v>
      </c>
      <c r="E349">
        <v>347</v>
      </c>
      <c r="F349" t="s">
        <v>845</v>
      </c>
      <c r="G349" t="s">
        <v>846</v>
      </c>
      <c r="I349" s="3">
        <v>2458817</v>
      </c>
      <c r="J349" s="3">
        <v>5943641</v>
      </c>
      <c r="K349" s="3">
        <f t="shared" si="5"/>
        <v>3484824</v>
      </c>
    </row>
    <row r="350" spans="1:11">
      <c r="A350" t="s">
        <v>0</v>
      </c>
      <c r="B350" t="s">
        <v>257</v>
      </c>
      <c r="C350" t="s">
        <v>840</v>
      </c>
      <c r="D350">
        <v>129</v>
      </c>
      <c r="E350">
        <v>348</v>
      </c>
      <c r="F350" t="s">
        <v>847</v>
      </c>
      <c r="G350" t="s">
        <v>848</v>
      </c>
      <c r="I350" s="3">
        <v>294351</v>
      </c>
      <c r="J350" s="3">
        <v>1002096</v>
      </c>
      <c r="K350" s="3">
        <f t="shared" si="5"/>
        <v>707745</v>
      </c>
    </row>
    <row r="351" spans="1:11">
      <c r="C351" t="s">
        <v>849</v>
      </c>
      <c r="D351">
        <v>532</v>
      </c>
      <c r="E351">
        <v>349</v>
      </c>
      <c r="F351" t="s">
        <v>850</v>
      </c>
      <c r="G351" t="s">
        <v>851</v>
      </c>
      <c r="I351" s="3">
        <v>4278341</v>
      </c>
      <c r="J351" s="3">
        <v>4777269</v>
      </c>
      <c r="K351" s="3">
        <f t="shared" si="5"/>
        <v>498928</v>
      </c>
    </row>
    <row r="352" spans="1:11">
      <c r="C352" t="s">
        <v>852</v>
      </c>
      <c r="D352">
        <v>972</v>
      </c>
      <c r="E352">
        <v>350</v>
      </c>
      <c r="F352" t="s">
        <v>853</v>
      </c>
      <c r="G352" t="s">
        <v>854</v>
      </c>
      <c r="I352" s="3">
        <v>8109828</v>
      </c>
      <c r="J352" s="3">
        <v>8186673</v>
      </c>
      <c r="K352" s="3">
        <f t="shared" si="5"/>
        <v>76845</v>
      </c>
    </row>
    <row r="353" spans="2:16">
      <c r="B353" t="s">
        <v>14</v>
      </c>
      <c r="C353" t="s">
        <v>855</v>
      </c>
      <c r="D353">
        <v>720</v>
      </c>
      <c r="E353">
        <v>351</v>
      </c>
      <c r="F353" t="s">
        <v>856</v>
      </c>
      <c r="G353" t="s">
        <v>857</v>
      </c>
      <c r="I353" s="3">
        <v>6627138</v>
      </c>
      <c r="J353" s="3">
        <v>7155722</v>
      </c>
      <c r="K353" s="3">
        <f t="shared" si="5"/>
        <v>528584</v>
      </c>
    </row>
    <row r="354" spans="2:16">
      <c r="B354" t="s">
        <v>148</v>
      </c>
      <c r="C354" t="s">
        <v>855</v>
      </c>
      <c r="D354">
        <v>4999</v>
      </c>
      <c r="E354">
        <v>352</v>
      </c>
      <c r="F354" t="s">
        <v>858</v>
      </c>
      <c r="G354" t="s">
        <v>859</v>
      </c>
      <c r="I354" s="3">
        <v>42412968</v>
      </c>
      <c r="J354" s="3">
        <v>42759596</v>
      </c>
      <c r="K354" s="3">
        <f t="shared" si="5"/>
        <v>346628</v>
      </c>
      <c r="M354" s="3">
        <f>SUM(I353:I354)</f>
        <v>49040106</v>
      </c>
      <c r="N354" s="3">
        <f>SUM(J353:J354)</f>
        <v>49915318</v>
      </c>
      <c r="O354" s="3">
        <f>SUM(K353:K354)</f>
        <v>875212</v>
      </c>
      <c r="P354">
        <f>SUM(D353:D354)</f>
        <v>5719</v>
      </c>
    </row>
    <row r="355" spans="2:16">
      <c r="B355" t="s">
        <v>14</v>
      </c>
      <c r="C355" t="s">
        <v>860</v>
      </c>
      <c r="D355">
        <v>228</v>
      </c>
      <c r="E355">
        <v>353</v>
      </c>
      <c r="F355" t="s">
        <v>861</v>
      </c>
      <c r="G355" t="s">
        <v>862</v>
      </c>
      <c r="I355" s="3">
        <v>2387422</v>
      </c>
      <c r="J355" s="3">
        <v>2516489</v>
      </c>
      <c r="K355" s="3">
        <f t="shared" si="5"/>
        <v>129067</v>
      </c>
    </row>
    <row r="356" spans="2:16">
      <c r="C356" t="s">
        <v>863</v>
      </c>
      <c r="D356">
        <v>266</v>
      </c>
      <c r="E356">
        <v>354</v>
      </c>
      <c r="F356" t="s">
        <v>864</v>
      </c>
      <c r="G356" t="s">
        <v>865</v>
      </c>
      <c r="I356" s="3">
        <v>2751853</v>
      </c>
      <c r="J356" s="3">
        <v>2661797</v>
      </c>
      <c r="K356" s="3">
        <f t="shared" si="5"/>
        <v>-90056</v>
      </c>
    </row>
    <row r="357" spans="2:16">
      <c r="C357" t="s">
        <v>866</v>
      </c>
      <c r="D357">
        <v>404</v>
      </c>
      <c r="E357">
        <v>355</v>
      </c>
      <c r="F357" t="s">
        <v>867</v>
      </c>
      <c r="G357" t="s">
        <v>868</v>
      </c>
      <c r="I357" s="3">
        <v>3837335</v>
      </c>
      <c r="J357" s="3">
        <v>4311227</v>
      </c>
      <c r="K357" s="3">
        <f t="shared" si="5"/>
        <v>473892</v>
      </c>
    </row>
    <row r="358" spans="2:16">
      <c r="C358" t="s">
        <v>869</v>
      </c>
      <c r="D358">
        <v>556</v>
      </c>
      <c r="E358">
        <v>356</v>
      </c>
      <c r="F358" t="s">
        <v>870</v>
      </c>
      <c r="G358" t="s">
        <v>871</v>
      </c>
      <c r="I358" s="3">
        <v>4218155</v>
      </c>
      <c r="J358" s="3">
        <v>4620025</v>
      </c>
      <c r="K358" s="3">
        <f t="shared" si="5"/>
        <v>401870</v>
      </c>
    </row>
    <row r="359" spans="2:16">
      <c r="C359" t="s">
        <v>869</v>
      </c>
      <c r="D359">
        <v>712</v>
      </c>
      <c r="E359">
        <v>357</v>
      </c>
      <c r="F359" t="s">
        <v>872</v>
      </c>
      <c r="G359" t="s">
        <v>873</v>
      </c>
      <c r="I359" s="3">
        <v>5128238</v>
      </c>
      <c r="J359" s="3">
        <v>5863005</v>
      </c>
      <c r="K359" s="3">
        <f t="shared" si="5"/>
        <v>734767</v>
      </c>
    </row>
    <row r="360" spans="2:16">
      <c r="C360" t="s">
        <v>874</v>
      </c>
      <c r="D360">
        <v>100</v>
      </c>
      <c r="E360">
        <v>358</v>
      </c>
      <c r="F360" t="s">
        <v>875</v>
      </c>
      <c r="G360" t="s">
        <v>876</v>
      </c>
      <c r="I360" s="3">
        <v>1030622</v>
      </c>
      <c r="J360" s="3">
        <v>1083093</v>
      </c>
      <c r="K360" s="3">
        <f t="shared" si="5"/>
        <v>52471</v>
      </c>
    </row>
    <row r="361" spans="2:16">
      <c r="C361" t="s">
        <v>877</v>
      </c>
      <c r="D361">
        <v>605</v>
      </c>
      <c r="E361">
        <v>359</v>
      </c>
      <c r="F361" t="s">
        <v>878</v>
      </c>
      <c r="G361" t="s">
        <v>879</v>
      </c>
      <c r="I361" s="3">
        <v>4344525</v>
      </c>
      <c r="J361" s="3">
        <v>4689025</v>
      </c>
      <c r="K361" s="3">
        <f t="shared" si="5"/>
        <v>344500</v>
      </c>
    </row>
    <row r="362" spans="2:16">
      <c r="B362" t="s">
        <v>257</v>
      </c>
      <c r="C362" t="s">
        <v>880</v>
      </c>
      <c r="D362">
        <v>78</v>
      </c>
      <c r="E362">
        <v>360</v>
      </c>
      <c r="F362" t="s">
        <v>881</v>
      </c>
      <c r="G362" t="s">
        <v>882</v>
      </c>
      <c r="I362" s="3">
        <v>744556</v>
      </c>
      <c r="J362" s="3">
        <v>830339</v>
      </c>
      <c r="K362" s="3">
        <f t="shared" si="5"/>
        <v>85783</v>
      </c>
    </row>
    <row r="363" spans="2:16">
      <c r="C363" t="s">
        <v>883</v>
      </c>
      <c r="D363">
        <v>140</v>
      </c>
      <c r="E363">
        <v>361</v>
      </c>
      <c r="F363" t="s">
        <v>884</v>
      </c>
      <c r="G363" t="s">
        <v>885</v>
      </c>
      <c r="I363" s="3">
        <v>1703058</v>
      </c>
      <c r="J363" s="3">
        <v>1486742</v>
      </c>
      <c r="K363" s="3">
        <f t="shared" si="5"/>
        <v>-216316</v>
      </c>
    </row>
    <row r="364" spans="2:16">
      <c r="B364" t="s">
        <v>14</v>
      </c>
      <c r="C364" t="s">
        <v>886</v>
      </c>
      <c r="D364">
        <v>297</v>
      </c>
      <c r="E364">
        <v>362</v>
      </c>
      <c r="F364" t="s">
        <v>887</v>
      </c>
      <c r="G364" t="s">
        <v>888</v>
      </c>
      <c r="I364" s="3">
        <v>5161463</v>
      </c>
      <c r="J364" s="3">
        <v>5537008</v>
      </c>
      <c r="K364" s="3">
        <f t="shared" si="5"/>
        <v>375545</v>
      </c>
    </row>
    <row r="365" spans="2:16">
      <c r="C365" t="s">
        <v>889</v>
      </c>
      <c r="D365">
        <v>961</v>
      </c>
      <c r="E365">
        <v>363</v>
      </c>
      <c r="F365" t="s">
        <v>890</v>
      </c>
      <c r="G365" t="s">
        <v>891</v>
      </c>
      <c r="I365" s="3">
        <v>8924781</v>
      </c>
      <c r="J365" s="3">
        <v>8648519</v>
      </c>
      <c r="K365" s="3">
        <f t="shared" si="5"/>
        <v>-276262</v>
      </c>
    </row>
    <row r="366" spans="2:16">
      <c r="C366" t="s">
        <v>892</v>
      </c>
      <c r="D366">
        <v>60</v>
      </c>
      <c r="E366">
        <v>364</v>
      </c>
      <c r="F366" t="s">
        <v>893</v>
      </c>
      <c r="G366" t="s">
        <v>894</v>
      </c>
      <c r="I366" s="3">
        <v>600453</v>
      </c>
      <c r="J366" s="3">
        <v>674756</v>
      </c>
      <c r="K366" s="3">
        <f t="shared" si="5"/>
        <v>74303</v>
      </c>
    </row>
    <row r="367" spans="2:16">
      <c r="C367" t="s">
        <v>895</v>
      </c>
      <c r="D367">
        <v>147</v>
      </c>
      <c r="E367">
        <v>365</v>
      </c>
      <c r="F367" t="s">
        <v>896</v>
      </c>
      <c r="G367">
        <v>128726000</v>
      </c>
      <c r="I367" s="3">
        <v>1248049</v>
      </c>
      <c r="J367" s="3">
        <v>1330690</v>
      </c>
      <c r="K367" s="3">
        <f t="shared" si="5"/>
        <v>82641</v>
      </c>
    </row>
    <row r="368" spans="2:16">
      <c r="B368" t="s">
        <v>14</v>
      </c>
      <c r="C368" t="s">
        <v>578</v>
      </c>
      <c r="D368">
        <v>100</v>
      </c>
      <c r="E368">
        <v>366</v>
      </c>
      <c r="F368" t="s">
        <v>897</v>
      </c>
      <c r="G368">
        <v>78962000</v>
      </c>
      <c r="I368" s="3">
        <v>875790</v>
      </c>
      <c r="J368" s="3">
        <v>1076008</v>
      </c>
      <c r="K368" s="3">
        <f t="shared" si="5"/>
        <v>200218</v>
      </c>
    </row>
    <row r="369" spans="1:11">
      <c r="C369" t="s">
        <v>898</v>
      </c>
      <c r="D369">
        <v>46</v>
      </c>
      <c r="E369">
        <v>367</v>
      </c>
      <c r="F369" t="s">
        <v>899</v>
      </c>
      <c r="G369">
        <v>108514000</v>
      </c>
      <c r="I369" s="3">
        <v>559012</v>
      </c>
      <c r="J369" s="3">
        <v>517508</v>
      </c>
      <c r="K369" s="3">
        <f t="shared" si="5"/>
        <v>-41504</v>
      </c>
    </row>
    <row r="370" spans="1:11">
      <c r="C370" t="s">
        <v>900</v>
      </c>
      <c r="D370">
        <v>150</v>
      </c>
      <c r="E370">
        <v>368</v>
      </c>
      <c r="F370" t="s">
        <v>901</v>
      </c>
      <c r="G370" t="s">
        <v>902</v>
      </c>
      <c r="I370" s="3">
        <v>1506960</v>
      </c>
      <c r="J370" s="3">
        <v>1535940</v>
      </c>
      <c r="K370" s="3">
        <f t="shared" si="5"/>
        <v>28980</v>
      </c>
    </row>
    <row r="371" spans="1:11">
      <c r="C371" t="s">
        <v>903</v>
      </c>
      <c r="D371">
        <v>146</v>
      </c>
      <c r="E371">
        <v>369</v>
      </c>
      <c r="F371" t="s">
        <v>904</v>
      </c>
      <c r="G371" t="s">
        <v>905</v>
      </c>
      <c r="I371" s="3">
        <v>1377992</v>
      </c>
      <c r="J371" s="3">
        <v>1534778</v>
      </c>
      <c r="K371" s="3">
        <f t="shared" si="5"/>
        <v>156786</v>
      </c>
    </row>
    <row r="372" spans="1:11">
      <c r="C372" t="s">
        <v>906</v>
      </c>
      <c r="D372">
        <v>287</v>
      </c>
      <c r="E372">
        <v>370</v>
      </c>
      <c r="F372" t="s">
        <v>907</v>
      </c>
      <c r="G372" t="s">
        <v>908</v>
      </c>
      <c r="I372" s="3">
        <v>2758175</v>
      </c>
      <c r="J372" s="3">
        <v>2841564</v>
      </c>
      <c r="K372" s="3">
        <f t="shared" si="5"/>
        <v>83389</v>
      </c>
    </row>
    <row r="373" spans="1:11">
      <c r="C373" t="s">
        <v>906</v>
      </c>
      <c r="D373">
        <v>455</v>
      </c>
      <c r="E373">
        <v>371</v>
      </c>
      <c r="F373" t="s">
        <v>909</v>
      </c>
      <c r="G373" t="s">
        <v>910</v>
      </c>
      <c r="I373" s="3">
        <v>3463227</v>
      </c>
      <c r="J373" s="3">
        <v>4070084</v>
      </c>
      <c r="K373" s="3">
        <f t="shared" si="5"/>
        <v>606857</v>
      </c>
    </row>
    <row r="374" spans="1:11">
      <c r="C374" t="s">
        <v>911</v>
      </c>
      <c r="D374">
        <v>64</v>
      </c>
      <c r="E374">
        <v>372</v>
      </c>
      <c r="F374" t="s">
        <v>912</v>
      </c>
      <c r="G374" t="s">
        <v>913</v>
      </c>
      <c r="I374" s="3">
        <v>1454865</v>
      </c>
      <c r="J374" s="3">
        <v>1772008</v>
      </c>
      <c r="K374" s="3">
        <f t="shared" si="5"/>
        <v>317143</v>
      </c>
    </row>
    <row r="375" spans="1:11">
      <c r="B375" t="s">
        <v>14</v>
      </c>
      <c r="C375" t="s">
        <v>914</v>
      </c>
      <c r="D375">
        <v>172</v>
      </c>
      <c r="E375">
        <v>373</v>
      </c>
      <c r="F375" t="s">
        <v>915</v>
      </c>
      <c r="G375" t="s">
        <v>916</v>
      </c>
      <c r="I375" s="3">
        <v>2640817</v>
      </c>
      <c r="J375" s="3">
        <v>3154169</v>
      </c>
      <c r="K375" s="3">
        <f t="shared" si="5"/>
        <v>513352</v>
      </c>
    </row>
    <row r="376" spans="1:11">
      <c r="C376" t="s">
        <v>914</v>
      </c>
      <c r="D376">
        <v>144</v>
      </c>
      <c r="E376">
        <v>374</v>
      </c>
      <c r="F376" t="s">
        <v>917</v>
      </c>
      <c r="G376" t="s">
        <v>918</v>
      </c>
      <c r="I376" s="3">
        <v>2336743</v>
      </c>
      <c r="J376" s="3">
        <v>2342937</v>
      </c>
      <c r="K376" s="3">
        <f t="shared" si="5"/>
        <v>6194</v>
      </c>
    </row>
    <row r="377" spans="1:11">
      <c r="C377" t="s">
        <v>919</v>
      </c>
      <c r="D377">
        <v>213</v>
      </c>
      <c r="E377">
        <v>375</v>
      </c>
      <c r="F377" t="s">
        <v>920</v>
      </c>
      <c r="G377" t="s">
        <v>921</v>
      </c>
      <c r="I377" s="3">
        <v>1852294</v>
      </c>
      <c r="J377" s="3">
        <v>2047958</v>
      </c>
      <c r="K377" s="3">
        <f t="shared" si="5"/>
        <v>195664</v>
      </c>
    </row>
    <row r="378" spans="1:11">
      <c r="B378" t="s">
        <v>14</v>
      </c>
      <c r="C378" t="s">
        <v>914</v>
      </c>
      <c r="D378">
        <v>248</v>
      </c>
      <c r="E378">
        <v>376</v>
      </c>
      <c r="F378" t="s">
        <v>922</v>
      </c>
      <c r="G378" t="s">
        <v>923</v>
      </c>
      <c r="I378" s="3">
        <v>2690623</v>
      </c>
      <c r="J378" s="3">
        <v>2669887</v>
      </c>
      <c r="K378" s="3">
        <f t="shared" si="5"/>
        <v>-20736</v>
      </c>
    </row>
    <row r="379" spans="1:11">
      <c r="B379" t="s">
        <v>14</v>
      </c>
      <c r="C379" t="s">
        <v>914</v>
      </c>
      <c r="D379">
        <v>218</v>
      </c>
      <c r="E379">
        <v>377</v>
      </c>
      <c r="F379" t="s">
        <v>924</v>
      </c>
      <c r="G379" t="s">
        <v>925</v>
      </c>
      <c r="I379" s="3">
        <v>2189763</v>
      </c>
      <c r="J379" s="3">
        <v>1954225</v>
      </c>
      <c r="K379" s="3">
        <f t="shared" si="5"/>
        <v>-235538</v>
      </c>
    </row>
    <row r="380" spans="1:11">
      <c r="A380" t="s">
        <v>0</v>
      </c>
      <c r="B380" t="s">
        <v>148</v>
      </c>
      <c r="C380" t="s">
        <v>926</v>
      </c>
      <c r="D380">
        <v>156</v>
      </c>
      <c r="E380">
        <v>378</v>
      </c>
      <c r="F380" t="s">
        <v>927</v>
      </c>
      <c r="G380" t="s">
        <v>928</v>
      </c>
      <c r="I380" s="3">
        <v>1352759</v>
      </c>
      <c r="J380" s="3">
        <v>1433856</v>
      </c>
      <c r="K380" s="3">
        <f t="shared" si="5"/>
        <v>81097</v>
      </c>
    </row>
    <row r="381" spans="1:11">
      <c r="C381" t="s">
        <v>929</v>
      </c>
      <c r="D381">
        <v>570</v>
      </c>
      <c r="E381">
        <v>379</v>
      </c>
      <c r="F381" t="s">
        <v>930</v>
      </c>
      <c r="G381" t="s">
        <v>931</v>
      </c>
      <c r="I381" s="3">
        <v>4739983</v>
      </c>
      <c r="J381" s="3">
        <v>6009831</v>
      </c>
      <c r="K381" s="3">
        <f t="shared" si="5"/>
        <v>1269848</v>
      </c>
    </row>
    <row r="382" spans="1:11">
      <c r="B382" t="s">
        <v>14</v>
      </c>
      <c r="C382" t="s">
        <v>932</v>
      </c>
      <c r="D382">
        <v>265</v>
      </c>
      <c r="E382">
        <v>380</v>
      </c>
      <c r="F382" t="s">
        <v>933</v>
      </c>
      <c r="G382" t="s">
        <v>934</v>
      </c>
      <c r="I382" s="3">
        <v>2950534</v>
      </c>
      <c r="J382" s="3">
        <v>3025502</v>
      </c>
      <c r="K382" s="3">
        <f t="shared" si="5"/>
        <v>74968</v>
      </c>
    </row>
    <row r="383" spans="1:11">
      <c r="C383" t="s">
        <v>935</v>
      </c>
      <c r="D383">
        <v>52</v>
      </c>
      <c r="E383">
        <v>381</v>
      </c>
      <c r="F383" t="s">
        <v>936</v>
      </c>
      <c r="G383" t="s">
        <v>937</v>
      </c>
      <c r="I383" s="3">
        <v>824721</v>
      </c>
      <c r="J383" s="3">
        <v>690376</v>
      </c>
      <c r="K383" s="3">
        <f t="shared" si="5"/>
        <v>-134345</v>
      </c>
    </row>
    <row r="384" spans="1:11">
      <c r="C384" t="s">
        <v>938</v>
      </c>
      <c r="D384">
        <v>208</v>
      </c>
      <c r="E384">
        <v>382</v>
      </c>
      <c r="F384" t="s">
        <v>939</v>
      </c>
      <c r="G384" t="s">
        <v>940</v>
      </c>
      <c r="I384" s="3">
        <v>1845760</v>
      </c>
      <c r="J384" s="3">
        <v>2003081</v>
      </c>
      <c r="K384" s="3">
        <f t="shared" si="5"/>
        <v>157321</v>
      </c>
    </row>
    <row r="385" spans="2:11">
      <c r="C385" t="s">
        <v>941</v>
      </c>
      <c r="D385">
        <v>68</v>
      </c>
      <c r="E385">
        <v>383</v>
      </c>
      <c r="F385" t="s">
        <v>942</v>
      </c>
      <c r="G385" t="s">
        <v>943</v>
      </c>
      <c r="I385" s="3">
        <v>814140</v>
      </c>
      <c r="J385" s="3">
        <v>821967</v>
      </c>
      <c r="K385" s="3">
        <f t="shared" si="5"/>
        <v>7827</v>
      </c>
    </row>
    <row r="386" spans="2:11">
      <c r="C386" t="s">
        <v>944</v>
      </c>
      <c r="D386">
        <v>821</v>
      </c>
      <c r="E386">
        <v>384</v>
      </c>
      <c r="F386" t="s">
        <v>945</v>
      </c>
      <c r="G386" t="s">
        <v>946</v>
      </c>
      <c r="I386" s="3">
        <v>6636824</v>
      </c>
      <c r="J386" s="3">
        <v>7651839</v>
      </c>
      <c r="K386" s="3">
        <f t="shared" si="5"/>
        <v>1015015</v>
      </c>
    </row>
    <row r="387" spans="2:11">
      <c r="C387" t="s">
        <v>947</v>
      </c>
      <c r="D387">
        <v>404</v>
      </c>
      <c r="E387">
        <v>385</v>
      </c>
      <c r="F387" t="s">
        <v>948</v>
      </c>
      <c r="G387" t="s">
        <v>949</v>
      </c>
      <c r="I387" s="3">
        <v>3536773</v>
      </c>
      <c r="J387" s="3">
        <v>3858805</v>
      </c>
      <c r="K387" s="3">
        <f t="shared" ref="K387:K450" si="6">J387-I387</f>
        <v>322032</v>
      </c>
    </row>
    <row r="388" spans="2:11">
      <c r="C388" t="s">
        <v>950</v>
      </c>
      <c r="D388">
        <v>432</v>
      </c>
      <c r="E388">
        <v>386</v>
      </c>
      <c r="F388" t="s">
        <v>951</v>
      </c>
      <c r="G388" t="s">
        <v>952</v>
      </c>
      <c r="I388" s="3">
        <v>3935467</v>
      </c>
      <c r="J388" s="3">
        <v>4691275</v>
      </c>
      <c r="K388" s="3">
        <f t="shared" si="6"/>
        <v>755808</v>
      </c>
    </row>
    <row r="389" spans="2:11">
      <c r="C389" t="s">
        <v>953</v>
      </c>
      <c r="D389">
        <v>706</v>
      </c>
      <c r="E389">
        <v>387</v>
      </c>
      <c r="F389" t="s">
        <v>954</v>
      </c>
      <c r="G389" t="s">
        <v>955</v>
      </c>
      <c r="I389" s="3">
        <v>5738404</v>
      </c>
      <c r="J389" s="3">
        <v>7444294</v>
      </c>
      <c r="K389" s="3">
        <f t="shared" si="6"/>
        <v>1705890</v>
      </c>
    </row>
    <row r="390" spans="2:11">
      <c r="C390" t="s">
        <v>680</v>
      </c>
      <c r="D390">
        <v>42</v>
      </c>
      <c r="E390">
        <v>388</v>
      </c>
      <c r="F390" t="s">
        <v>956</v>
      </c>
      <c r="G390" t="s">
        <v>957</v>
      </c>
      <c r="I390" s="3">
        <v>530478</v>
      </c>
      <c r="J390" s="3">
        <v>556935</v>
      </c>
      <c r="K390" s="3">
        <f t="shared" si="6"/>
        <v>26457</v>
      </c>
    </row>
    <row r="391" spans="2:11">
      <c r="C391" t="s">
        <v>958</v>
      </c>
      <c r="D391">
        <v>37</v>
      </c>
      <c r="E391">
        <v>389</v>
      </c>
      <c r="F391" t="s">
        <v>959</v>
      </c>
      <c r="G391">
        <v>78696000</v>
      </c>
      <c r="I391" s="3">
        <v>581931</v>
      </c>
      <c r="J391" s="3">
        <v>614809</v>
      </c>
      <c r="K391" s="3">
        <f t="shared" si="6"/>
        <v>32878</v>
      </c>
    </row>
    <row r="392" spans="2:11">
      <c r="C392" t="s">
        <v>960</v>
      </c>
      <c r="D392">
        <v>612</v>
      </c>
      <c r="E392">
        <v>390</v>
      </c>
      <c r="F392" t="s">
        <v>961</v>
      </c>
      <c r="G392" t="s">
        <v>962</v>
      </c>
      <c r="I392" s="3">
        <v>4615825</v>
      </c>
      <c r="J392" s="3">
        <v>5155161</v>
      </c>
      <c r="K392" s="3">
        <f t="shared" si="6"/>
        <v>539336</v>
      </c>
    </row>
    <row r="393" spans="2:11">
      <c r="C393" t="s">
        <v>963</v>
      </c>
      <c r="D393">
        <v>3083</v>
      </c>
      <c r="E393">
        <v>391</v>
      </c>
      <c r="F393" t="s">
        <v>964</v>
      </c>
      <c r="G393" t="s">
        <v>965</v>
      </c>
      <c r="I393" s="3">
        <v>25027726</v>
      </c>
      <c r="J393" s="3">
        <v>25437339</v>
      </c>
      <c r="K393" s="3">
        <f t="shared" si="6"/>
        <v>409613</v>
      </c>
    </row>
    <row r="394" spans="2:11">
      <c r="C394" t="s">
        <v>966</v>
      </c>
      <c r="D394">
        <v>782</v>
      </c>
      <c r="E394">
        <v>392</v>
      </c>
      <c r="F394" t="s">
        <v>967</v>
      </c>
      <c r="G394" t="s">
        <v>968</v>
      </c>
      <c r="I394" s="3">
        <v>5584599</v>
      </c>
      <c r="J394" s="3">
        <v>7001539</v>
      </c>
      <c r="K394" s="3">
        <f t="shared" si="6"/>
        <v>1416940</v>
      </c>
    </row>
    <row r="395" spans="2:11">
      <c r="C395" t="s">
        <v>969</v>
      </c>
      <c r="D395">
        <v>64</v>
      </c>
      <c r="E395">
        <v>393</v>
      </c>
      <c r="F395" t="s">
        <v>970</v>
      </c>
      <c r="G395">
        <v>78411000</v>
      </c>
      <c r="I395" s="3">
        <v>912991</v>
      </c>
      <c r="J395" s="3">
        <v>946290</v>
      </c>
      <c r="K395" s="3">
        <f t="shared" si="6"/>
        <v>33299</v>
      </c>
    </row>
    <row r="396" spans="2:11">
      <c r="C396" t="s">
        <v>971</v>
      </c>
      <c r="D396">
        <v>93</v>
      </c>
      <c r="E396">
        <v>394</v>
      </c>
      <c r="F396" t="s">
        <v>972</v>
      </c>
      <c r="G396" t="s">
        <v>973</v>
      </c>
      <c r="I396" s="3">
        <v>813466</v>
      </c>
      <c r="J396" s="3">
        <v>817719</v>
      </c>
      <c r="K396" s="3">
        <f t="shared" si="6"/>
        <v>4253</v>
      </c>
    </row>
    <row r="397" spans="2:11">
      <c r="C397" t="s">
        <v>974</v>
      </c>
      <c r="D397">
        <v>587</v>
      </c>
      <c r="E397">
        <v>395</v>
      </c>
      <c r="F397" t="s">
        <v>975</v>
      </c>
      <c r="G397" t="s">
        <v>976</v>
      </c>
      <c r="I397" s="3">
        <v>5466579</v>
      </c>
      <c r="J397" s="3">
        <v>5621435</v>
      </c>
      <c r="K397" s="3">
        <f t="shared" si="6"/>
        <v>154856</v>
      </c>
    </row>
    <row r="398" spans="2:11">
      <c r="C398" t="s">
        <v>977</v>
      </c>
      <c r="D398">
        <v>529</v>
      </c>
      <c r="E398">
        <v>396</v>
      </c>
      <c r="F398" t="s">
        <v>978</v>
      </c>
      <c r="G398" t="s">
        <v>979</v>
      </c>
      <c r="I398" s="3">
        <v>4971251</v>
      </c>
      <c r="J398" s="3">
        <v>5065681</v>
      </c>
      <c r="K398" s="3">
        <f t="shared" si="6"/>
        <v>94430</v>
      </c>
    </row>
    <row r="399" spans="2:11">
      <c r="B399" t="s">
        <v>14</v>
      </c>
      <c r="C399" t="s">
        <v>980</v>
      </c>
      <c r="D399">
        <v>135</v>
      </c>
      <c r="E399">
        <v>397</v>
      </c>
      <c r="F399" t="s">
        <v>981</v>
      </c>
      <c r="G399" t="s">
        <v>982</v>
      </c>
      <c r="I399" s="3">
        <v>1368752</v>
      </c>
      <c r="J399" s="3">
        <v>1457591</v>
      </c>
      <c r="K399" s="3">
        <f t="shared" si="6"/>
        <v>88839</v>
      </c>
    </row>
    <row r="400" spans="2:11">
      <c r="B400" t="s">
        <v>14</v>
      </c>
      <c r="C400" t="s">
        <v>983</v>
      </c>
      <c r="D400">
        <v>510</v>
      </c>
      <c r="E400">
        <v>398</v>
      </c>
      <c r="F400" t="s">
        <v>984</v>
      </c>
      <c r="G400" t="s">
        <v>985</v>
      </c>
      <c r="I400" s="3">
        <v>5115256</v>
      </c>
      <c r="J400" s="3">
        <v>4601389</v>
      </c>
      <c r="K400" s="3">
        <f t="shared" si="6"/>
        <v>-513867</v>
      </c>
    </row>
    <row r="401" spans="2:11">
      <c r="C401" t="s">
        <v>986</v>
      </c>
      <c r="D401">
        <v>253</v>
      </c>
      <c r="E401">
        <v>399</v>
      </c>
      <c r="F401" t="s">
        <v>987</v>
      </c>
      <c r="G401" t="s">
        <v>988</v>
      </c>
      <c r="I401" s="3">
        <v>1922025</v>
      </c>
      <c r="J401" s="3">
        <v>1897894</v>
      </c>
      <c r="K401" s="3">
        <f t="shared" si="6"/>
        <v>-24131</v>
      </c>
    </row>
    <row r="402" spans="2:11">
      <c r="C402" t="s">
        <v>989</v>
      </c>
      <c r="D402">
        <v>316</v>
      </c>
      <c r="E402">
        <v>400</v>
      </c>
      <c r="F402" t="s">
        <v>990</v>
      </c>
      <c r="G402" t="s">
        <v>991</v>
      </c>
      <c r="I402" s="3">
        <v>3496295</v>
      </c>
      <c r="J402" s="3">
        <v>3378828</v>
      </c>
      <c r="K402" s="3">
        <f t="shared" si="6"/>
        <v>-117467</v>
      </c>
    </row>
    <row r="403" spans="2:11">
      <c r="B403" t="s">
        <v>14</v>
      </c>
      <c r="C403" t="s">
        <v>914</v>
      </c>
      <c r="D403">
        <v>187</v>
      </c>
      <c r="E403">
        <v>401</v>
      </c>
      <c r="F403" t="s">
        <v>992</v>
      </c>
      <c r="G403" t="s">
        <v>993</v>
      </c>
      <c r="I403" s="3">
        <v>2191765</v>
      </c>
      <c r="J403" s="3">
        <v>2009936</v>
      </c>
      <c r="K403" s="3">
        <f t="shared" si="6"/>
        <v>-181829</v>
      </c>
    </row>
    <row r="404" spans="2:11">
      <c r="C404" t="s">
        <v>994</v>
      </c>
      <c r="D404">
        <v>275</v>
      </c>
      <c r="E404">
        <v>402</v>
      </c>
      <c r="F404" t="s">
        <v>995</v>
      </c>
      <c r="G404" t="s">
        <v>996</v>
      </c>
      <c r="I404" s="3">
        <v>2609986</v>
      </c>
      <c r="J404" s="3">
        <v>3092362</v>
      </c>
      <c r="K404" s="3">
        <f t="shared" si="6"/>
        <v>482376</v>
      </c>
    </row>
    <row r="405" spans="2:11">
      <c r="C405" t="s">
        <v>997</v>
      </c>
      <c r="D405">
        <v>28</v>
      </c>
      <c r="E405">
        <v>403</v>
      </c>
      <c r="F405" t="s">
        <v>998</v>
      </c>
      <c r="G405" t="s">
        <v>999</v>
      </c>
      <c r="I405" s="3">
        <v>222438</v>
      </c>
      <c r="J405" s="3">
        <v>288437</v>
      </c>
      <c r="K405" s="3">
        <f t="shared" si="6"/>
        <v>65999</v>
      </c>
    </row>
    <row r="406" spans="2:11">
      <c r="C406" t="s">
        <v>1000</v>
      </c>
      <c r="D406">
        <v>463</v>
      </c>
      <c r="E406">
        <v>404</v>
      </c>
      <c r="F406" t="s">
        <v>1001</v>
      </c>
      <c r="G406" t="s">
        <v>1002</v>
      </c>
      <c r="I406" s="3">
        <v>6499923</v>
      </c>
      <c r="J406" s="3">
        <v>7100426</v>
      </c>
      <c r="K406" s="3">
        <f t="shared" si="6"/>
        <v>600503</v>
      </c>
    </row>
    <row r="407" spans="2:11">
      <c r="B407" t="s">
        <v>14</v>
      </c>
      <c r="C407" t="s">
        <v>1003</v>
      </c>
      <c r="D407">
        <v>10</v>
      </c>
      <c r="E407">
        <v>405</v>
      </c>
      <c r="F407" t="s">
        <v>1004</v>
      </c>
      <c r="G407" t="s">
        <v>1005</v>
      </c>
      <c r="I407" s="3">
        <v>221263</v>
      </c>
      <c r="J407" s="3">
        <v>408470</v>
      </c>
      <c r="K407" s="3">
        <f t="shared" si="6"/>
        <v>187207</v>
      </c>
    </row>
    <row r="408" spans="2:11">
      <c r="C408" t="s">
        <v>1006</v>
      </c>
      <c r="D408">
        <v>463</v>
      </c>
      <c r="E408">
        <v>406</v>
      </c>
      <c r="F408" t="s">
        <v>1007</v>
      </c>
      <c r="G408" t="s">
        <v>1008</v>
      </c>
      <c r="I408" s="3">
        <v>4870575</v>
      </c>
      <c r="J408" s="3">
        <v>6429209</v>
      </c>
      <c r="K408" s="3">
        <f t="shared" si="6"/>
        <v>1558634</v>
      </c>
    </row>
    <row r="409" spans="2:11">
      <c r="C409" t="s">
        <v>1009</v>
      </c>
      <c r="D409">
        <v>313</v>
      </c>
      <c r="E409">
        <v>407</v>
      </c>
      <c r="F409" t="s">
        <v>1010</v>
      </c>
      <c r="G409">
        <v>78548000</v>
      </c>
      <c r="I409" s="3">
        <v>2913401</v>
      </c>
      <c r="J409" s="3">
        <v>3074053</v>
      </c>
      <c r="K409" s="3">
        <f t="shared" si="6"/>
        <v>160652</v>
      </c>
    </row>
    <row r="410" spans="2:11">
      <c r="C410" t="s">
        <v>1011</v>
      </c>
      <c r="D410">
        <v>538</v>
      </c>
      <c r="E410">
        <v>408</v>
      </c>
      <c r="F410" t="s">
        <v>1012</v>
      </c>
      <c r="G410" t="s">
        <v>1013</v>
      </c>
      <c r="I410" s="3">
        <v>4600555</v>
      </c>
      <c r="J410" s="3">
        <v>5243476</v>
      </c>
      <c r="K410" s="3">
        <f t="shared" si="6"/>
        <v>642921</v>
      </c>
    </row>
    <row r="411" spans="2:11">
      <c r="C411" t="s">
        <v>1014</v>
      </c>
      <c r="D411">
        <v>375</v>
      </c>
      <c r="E411">
        <v>409</v>
      </c>
      <c r="F411" t="s">
        <v>1015</v>
      </c>
      <c r="G411" t="s">
        <v>1016</v>
      </c>
      <c r="I411" s="3">
        <v>3355603</v>
      </c>
      <c r="J411" s="3">
        <v>3482714</v>
      </c>
      <c r="K411" s="3">
        <f t="shared" si="6"/>
        <v>127111</v>
      </c>
    </row>
    <row r="412" spans="2:11">
      <c r="B412" t="s">
        <v>14</v>
      </c>
      <c r="C412" t="s">
        <v>1017</v>
      </c>
      <c r="D412">
        <v>125</v>
      </c>
      <c r="E412">
        <v>410</v>
      </c>
      <c r="F412" t="s">
        <v>1018</v>
      </c>
      <c r="G412" t="s">
        <v>1019</v>
      </c>
      <c r="I412" s="3">
        <v>1004059</v>
      </c>
      <c r="J412" s="3">
        <v>1102471</v>
      </c>
      <c r="K412" s="3">
        <f t="shared" si="6"/>
        <v>98412</v>
      </c>
    </row>
    <row r="416" spans="2:11">
      <c r="F416" t="s">
        <v>1020</v>
      </c>
      <c r="G416">
        <v>78692000</v>
      </c>
      <c r="H416" t="s">
        <v>1021</v>
      </c>
    </row>
    <row r="417" spans="6:8">
      <c r="F417" t="s">
        <v>1022</v>
      </c>
      <c r="G417">
        <v>78617000</v>
      </c>
      <c r="H417" t="s">
        <v>1021</v>
      </c>
    </row>
    <row r="418" spans="6:8">
      <c r="F418" t="s">
        <v>1023</v>
      </c>
      <c r="G418" t="s">
        <v>1024</v>
      </c>
    </row>
    <row r="419" spans="6:8">
      <c r="F419" t="s">
        <v>1025</v>
      </c>
      <c r="G419" t="s">
        <v>1026</v>
      </c>
    </row>
    <row r="420" spans="6:8">
      <c r="F420" t="s">
        <v>1027</v>
      </c>
      <c r="G420" t="s">
        <v>1028</v>
      </c>
    </row>
    <row r="421" spans="6:8">
      <c r="F421" t="s">
        <v>1029</v>
      </c>
      <c r="G421" t="s">
        <v>1030</v>
      </c>
    </row>
    <row r="422" spans="6:8">
      <c r="F422" t="s">
        <v>1031</v>
      </c>
      <c r="G422" t="s">
        <v>1032</v>
      </c>
    </row>
    <row r="423" spans="6:8">
      <c r="F423" t="s">
        <v>1033</v>
      </c>
      <c r="G423" t="s">
        <v>1034</v>
      </c>
    </row>
    <row r="424" spans="6:8">
      <c r="F424" t="s">
        <v>1035</v>
      </c>
      <c r="G424" t="s">
        <v>1036</v>
      </c>
    </row>
    <row r="425" spans="6:8">
      <c r="F425" t="s">
        <v>1037</v>
      </c>
      <c r="G425" t="s">
        <v>1038</v>
      </c>
    </row>
    <row r="426" spans="6:8">
      <c r="F426" t="s">
        <v>1039</v>
      </c>
      <c r="G426" t="s">
        <v>1040</v>
      </c>
    </row>
    <row r="427" spans="6:8">
      <c r="F427" t="s">
        <v>1041</v>
      </c>
      <c r="G427" t="s">
        <v>1042</v>
      </c>
    </row>
    <row r="429" spans="6:8">
      <c r="F429" t="s">
        <v>1043</v>
      </c>
      <c r="G429" t="s">
        <v>1044</v>
      </c>
    </row>
    <row r="430" spans="6:8">
      <c r="F430" t="s">
        <v>1045</v>
      </c>
      <c r="G430" t="s">
        <v>1046</v>
      </c>
    </row>
    <row r="431" spans="6:8">
      <c r="F431" t="s">
        <v>1047</v>
      </c>
      <c r="G431" t="s">
        <v>1048</v>
      </c>
    </row>
    <row r="432" spans="6:8">
      <c r="F432" t="s">
        <v>1049</v>
      </c>
      <c r="G432" t="s">
        <v>1050</v>
      </c>
    </row>
    <row r="433" spans="6:7">
      <c r="F433" t="s">
        <v>1051</v>
      </c>
      <c r="G433" t="s">
        <v>1052</v>
      </c>
    </row>
    <row r="434" spans="6:7">
      <c r="F434" t="s">
        <v>1053</v>
      </c>
      <c r="G434" t="s">
        <v>1054</v>
      </c>
    </row>
    <row r="435" spans="6:7">
      <c r="F435" t="s">
        <v>1055</v>
      </c>
      <c r="G435" t="s">
        <v>1056</v>
      </c>
    </row>
    <row r="436" spans="6:7">
      <c r="F436" t="s">
        <v>1057</v>
      </c>
      <c r="G436" t="s">
        <v>1058</v>
      </c>
    </row>
    <row r="437" spans="6:7">
      <c r="F437" t="s">
        <v>1059</v>
      </c>
      <c r="G437" t="s">
        <v>1060</v>
      </c>
    </row>
    <row r="438" spans="6:7">
      <c r="F438" t="s">
        <v>1061</v>
      </c>
    </row>
    <row r="439" spans="6:7">
      <c r="F439" t="s">
        <v>1062</v>
      </c>
      <c r="G439" t="s">
        <v>1063</v>
      </c>
    </row>
    <row r="440" spans="6:7">
      <c r="F440" t="s">
        <v>1064</v>
      </c>
      <c r="G440">
        <v>108513000</v>
      </c>
    </row>
    <row r="441" spans="6:7">
      <c r="F441" t="s">
        <v>1065</v>
      </c>
      <c r="G441" t="s">
        <v>1066</v>
      </c>
    </row>
    <row r="442" spans="6:7">
      <c r="F442" t="s">
        <v>1067</v>
      </c>
      <c r="G442" t="s">
        <v>1068</v>
      </c>
    </row>
    <row r="443" spans="6:7">
      <c r="F443" t="s">
        <v>1069</v>
      </c>
      <c r="G443" t="s">
        <v>1070</v>
      </c>
    </row>
    <row r="444" spans="6:7">
      <c r="F444" t="s">
        <v>770</v>
      </c>
      <c r="G444" t="s">
        <v>1071</v>
      </c>
    </row>
    <row r="445" spans="6:7">
      <c r="F445" t="s">
        <v>1072</v>
      </c>
      <c r="G445" t="s">
        <v>1073</v>
      </c>
    </row>
    <row r="446" spans="6:7">
      <c r="F446" t="s">
        <v>1074</v>
      </c>
      <c r="G446" t="s">
        <v>1075</v>
      </c>
    </row>
    <row r="447" spans="6:7">
      <c r="F447" t="s">
        <v>1076</v>
      </c>
      <c r="G447" t="s">
        <v>165</v>
      </c>
    </row>
    <row r="448" spans="6:7">
      <c r="F448" t="s">
        <v>1077</v>
      </c>
      <c r="G448">
        <v>78232000</v>
      </c>
    </row>
    <row r="449" spans="6:7">
      <c r="F449" t="s">
        <v>1078</v>
      </c>
      <c r="G449" t="s">
        <v>1079</v>
      </c>
    </row>
    <row r="450" spans="6:7">
      <c r="F450" t="s">
        <v>1080</v>
      </c>
      <c r="G450" t="s">
        <v>1081</v>
      </c>
    </row>
    <row r="451" spans="6:7">
      <c r="F451" t="s">
        <v>1082</v>
      </c>
      <c r="G451" t="s">
        <v>1083</v>
      </c>
    </row>
  </sheetData>
  <sortState ref="A3:O412">
    <sortCondition ref="E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Arizonans for Charter School Accountability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Hall</dc:creator>
  <cp:lastModifiedBy>Jim Hall</cp:lastModifiedBy>
  <dcterms:created xsi:type="dcterms:W3CDTF">2019-11-15T18:08:51Z</dcterms:created>
  <dcterms:modified xsi:type="dcterms:W3CDTF">2019-11-16T17:04:40Z</dcterms:modified>
</cp:coreProperties>
</file>