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160" yWindow="0" windowWidth="35300" windowHeight="202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16" i="1" l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J15" i="1"/>
  <c r="K15" i="1"/>
  <c r="J151" i="1"/>
  <c r="K151" i="1"/>
  <c r="J195" i="1"/>
  <c r="K195" i="1"/>
  <c r="J273" i="1"/>
  <c r="K273" i="1"/>
  <c r="J127" i="1"/>
  <c r="K127" i="1"/>
  <c r="J359" i="1"/>
  <c r="K359" i="1"/>
  <c r="J196" i="1"/>
  <c r="K196" i="1"/>
  <c r="J350" i="1"/>
  <c r="K350" i="1"/>
  <c r="J21" i="1"/>
  <c r="K21" i="1"/>
  <c r="J16" i="1"/>
  <c r="K16" i="1"/>
  <c r="J409" i="1"/>
  <c r="K409" i="1"/>
  <c r="J197" i="1"/>
  <c r="K197" i="1"/>
  <c r="J172" i="1"/>
  <c r="K172" i="1"/>
  <c r="J34" i="1"/>
  <c r="K34" i="1"/>
  <c r="J134" i="1"/>
  <c r="K134" i="1"/>
  <c r="J322" i="1"/>
  <c r="K322" i="1"/>
  <c r="J18" i="1"/>
  <c r="K18" i="1"/>
  <c r="J133" i="1"/>
  <c r="K133" i="1"/>
  <c r="J161" i="1"/>
  <c r="K161" i="1"/>
  <c r="J344" i="1"/>
  <c r="K344" i="1"/>
  <c r="J365" i="1"/>
  <c r="K365" i="1"/>
  <c r="J28" i="1"/>
  <c r="K28" i="1"/>
  <c r="J57" i="1"/>
  <c r="K57" i="1"/>
  <c r="J308" i="1"/>
  <c r="K308" i="1"/>
  <c r="J228" i="1"/>
  <c r="K228" i="1"/>
  <c r="J331" i="1"/>
  <c r="K331" i="1"/>
  <c r="J316" i="1"/>
  <c r="K316" i="1"/>
  <c r="J233" i="1"/>
  <c r="K233" i="1"/>
  <c r="J165" i="1"/>
  <c r="K165" i="1"/>
  <c r="J48" i="1"/>
  <c r="K48" i="1"/>
  <c r="J26" i="1"/>
  <c r="K26" i="1"/>
  <c r="J376" i="1"/>
  <c r="K376" i="1"/>
  <c r="J152" i="1"/>
  <c r="K152" i="1"/>
  <c r="J248" i="1"/>
  <c r="K248" i="1"/>
  <c r="J373" i="1"/>
  <c r="K373" i="1"/>
  <c r="J25" i="1"/>
  <c r="K25" i="1"/>
  <c r="J382" i="1"/>
  <c r="K382" i="1"/>
  <c r="J371" i="1"/>
  <c r="K371" i="1"/>
  <c r="J227" i="1"/>
  <c r="K227" i="1"/>
  <c r="J22" i="1"/>
  <c r="K22" i="1"/>
  <c r="J146" i="1"/>
  <c r="K146" i="1"/>
  <c r="J355" i="1"/>
  <c r="K355" i="1"/>
  <c r="J24" i="1"/>
  <c r="K24" i="1"/>
  <c r="J98" i="1"/>
  <c r="K98" i="1"/>
  <c r="J274" i="1"/>
  <c r="K274" i="1"/>
  <c r="J328" i="1"/>
  <c r="K328" i="1"/>
  <c r="J55" i="1"/>
  <c r="K55" i="1"/>
  <c r="J31" i="1"/>
  <c r="K31" i="1"/>
  <c r="J212" i="1"/>
  <c r="K212" i="1"/>
  <c r="J336" i="1"/>
  <c r="K336" i="1"/>
  <c r="J30" i="1"/>
  <c r="K30" i="1"/>
  <c r="J170" i="1"/>
  <c r="K170" i="1"/>
  <c r="J69" i="1"/>
  <c r="K69" i="1"/>
  <c r="J343" i="1"/>
  <c r="K343" i="1"/>
  <c r="J321" i="1"/>
  <c r="K321" i="1"/>
  <c r="J241" i="1"/>
  <c r="K241" i="1"/>
  <c r="J257" i="1"/>
  <c r="K257" i="1"/>
  <c r="J327" i="1"/>
  <c r="K327" i="1"/>
  <c r="J162" i="1"/>
  <c r="K162" i="1"/>
  <c r="J387" i="1"/>
  <c r="K387" i="1"/>
  <c r="J231" i="1"/>
  <c r="K231" i="1"/>
  <c r="J67" i="1"/>
  <c r="K67" i="1"/>
  <c r="J243" i="1"/>
  <c r="K243" i="1"/>
  <c r="J173" i="1"/>
  <c r="K173" i="1"/>
  <c r="J23" i="1"/>
  <c r="K23" i="1"/>
  <c r="J29" i="1"/>
  <c r="K29" i="1"/>
  <c r="J275" i="1"/>
  <c r="K275" i="1"/>
  <c r="J377" i="1"/>
  <c r="K377" i="1"/>
  <c r="J129" i="1"/>
  <c r="K129" i="1"/>
  <c r="J240" i="1"/>
  <c r="K240" i="1"/>
  <c r="J378" i="1"/>
  <c r="K378" i="1"/>
  <c r="J112" i="1"/>
  <c r="K112" i="1"/>
  <c r="J278" i="1"/>
  <c r="K278" i="1"/>
  <c r="J380" i="1"/>
  <c r="K380" i="1"/>
  <c r="J7" i="1"/>
  <c r="K7" i="1"/>
  <c r="J239" i="1"/>
  <c r="K239" i="1"/>
  <c r="J27" i="1"/>
  <c r="K27" i="1"/>
  <c r="J128" i="1"/>
  <c r="K128" i="1"/>
  <c r="J225" i="1"/>
  <c r="K225" i="1"/>
  <c r="J235" i="1"/>
  <c r="K235" i="1"/>
  <c r="J375" i="1"/>
  <c r="K375" i="1"/>
  <c r="J217" i="1"/>
  <c r="K217" i="1"/>
  <c r="J213" i="1"/>
  <c r="K213" i="1"/>
  <c r="J372" i="1"/>
  <c r="K372" i="1"/>
  <c r="J136" i="1"/>
  <c r="K136" i="1"/>
  <c r="J385" i="1"/>
  <c r="K385" i="1"/>
  <c r="J96" i="1"/>
  <c r="K96" i="1"/>
  <c r="J244" i="1"/>
  <c r="K244" i="1"/>
  <c r="J246" i="1"/>
  <c r="K246" i="1"/>
  <c r="J130" i="1"/>
  <c r="K130" i="1"/>
  <c r="J306" i="1"/>
  <c r="K306" i="1"/>
  <c r="J381" i="1"/>
  <c r="K381" i="1"/>
  <c r="J106" i="1"/>
  <c r="K106" i="1"/>
  <c r="J341" i="1"/>
  <c r="K341" i="1"/>
  <c r="J111" i="1"/>
  <c r="K111" i="1"/>
  <c r="J203" i="1"/>
  <c r="K203" i="1"/>
  <c r="J169" i="1"/>
  <c r="K169" i="1"/>
  <c r="J247" i="1"/>
  <c r="K247" i="1"/>
  <c r="J223" i="1"/>
  <c r="K223" i="1"/>
  <c r="J406" i="1"/>
  <c r="K406" i="1"/>
  <c r="J267" i="1"/>
  <c r="K267" i="1"/>
  <c r="J259" i="1"/>
  <c r="K259" i="1"/>
  <c r="J260" i="1"/>
  <c r="K260" i="1"/>
  <c r="J221" i="1"/>
  <c r="K221" i="1"/>
  <c r="J183" i="1"/>
  <c r="K183" i="1"/>
  <c r="J242" i="1"/>
  <c r="K242" i="1"/>
  <c r="J49" i="1"/>
  <c r="K49" i="1"/>
  <c r="J298" i="1"/>
  <c r="K298" i="1"/>
  <c r="J349" i="1"/>
  <c r="K349" i="1"/>
  <c r="J214" i="1"/>
  <c r="K214" i="1"/>
  <c r="J404" i="1"/>
  <c r="K404" i="1"/>
  <c r="J251" i="1"/>
  <c r="K251" i="1"/>
  <c r="J226" i="1"/>
  <c r="K226" i="1"/>
  <c r="J10" i="1"/>
  <c r="K10" i="1"/>
  <c r="J410" i="1"/>
  <c r="K410" i="1"/>
  <c r="J53" i="1"/>
  <c r="K53" i="1"/>
  <c r="J51" i="1"/>
  <c r="K51" i="1"/>
  <c r="J222" i="1"/>
  <c r="K222" i="1"/>
  <c r="J156" i="1"/>
  <c r="K156" i="1"/>
  <c r="J263" i="1"/>
  <c r="K263" i="1"/>
  <c r="J288" i="1"/>
  <c r="K288" i="1"/>
  <c r="J192" i="1"/>
  <c r="K192" i="1"/>
  <c r="J333" i="1"/>
  <c r="K333" i="1"/>
  <c r="J261" i="1"/>
  <c r="K261" i="1"/>
  <c r="J262" i="1"/>
  <c r="K262" i="1"/>
  <c r="J5" i="1"/>
  <c r="K5" i="1"/>
  <c r="J194" i="1"/>
  <c r="K194" i="1"/>
  <c r="J400" i="1"/>
  <c r="K400" i="1"/>
  <c r="J216" i="1"/>
  <c r="K216" i="1"/>
  <c r="J236" i="1"/>
  <c r="K236" i="1"/>
  <c r="J314" i="1"/>
  <c r="K314" i="1"/>
  <c r="J109" i="1"/>
  <c r="K109" i="1"/>
  <c r="J163" i="1"/>
  <c r="K163" i="1"/>
  <c r="J176" i="1"/>
  <c r="K176" i="1"/>
  <c r="J126" i="1"/>
  <c r="K126" i="1"/>
  <c r="J245" i="1"/>
  <c r="K245" i="1"/>
  <c r="J330" i="1"/>
  <c r="K330" i="1"/>
  <c r="J315" i="1"/>
  <c r="K315" i="1"/>
  <c r="J219" i="1"/>
  <c r="K219" i="1"/>
  <c r="J171" i="1"/>
  <c r="K171" i="1"/>
  <c r="J266" i="1"/>
  <c r="K266" i="1"/>
  <c r="J332" i="1"/>
  <c r="K332" i="1"/>
  <c r="J218" i="1"/>
  <c r="K218" i="1"/>
  <c r="J137" i="1"/>
  <c r="K137" i="1"/>
  <c r="J147" i="1"/>
  <c r="K147" i="1"/>
  <c r="J265" i="1"/>
  <c r="K265" i="1"/>
  <c r="J268" i="1"/>
  <c r="K268" i="1"/>
  <c r="J234" i="1"/>
  <c r="K234" i="1"/>
  <c r="J190" i="1"/>
  <c r="K190" i="1"/>
  <c r="J159" i="1"/>
  <c r="K159" i="1"/>
  <c r="J269" i="1"/>
  <c r="K269" i="1"/>
  <c r="J6" i="1"/>
  <c r="K6" i="1"/>
  <c r="J312" i="1"/>
  <c r="K312" i="1"/>
  <c r="J272" i="1"/>
  <c r="K272" i="1"/>
  <c r="J392" i="1"/>
  <c r="K392" i="1"/>
  <c r="J110" i="1"/>
  <c r="K110" i="1"/>
  <c r="J144" i="1"/>
  <c r="K144" i="1"/>
  <c r="J250" i="1"/>
  <c r="K250" i="1"/>
  <c r="J215" i="1"/>
  <c r="K215" i="1"/>
  <c r="J305" i="1"/>
  <c r="K305" i="1"/>
  <c r="J220" i="1"/>
  <c r="K220" i="1"/>
  <c r="J395" i="1"/>
  <c r="K395" i="1"/>
  <c r="J258" i="1"/>
  <c r="K258" i="1"/>
  <c r="J187" i="1"/>
  <c r="K187" i="1"/>
  <c r="J337" i="1"/>
  <c r="K337" i="1"/>
  <c r="J255" i="1"/>
  <c r="K255" i="1"/>
  <c r="J286" i="1"/>
  <c r="K286" i="1"/>
  <c r="J186" i="1"/>
  <c r="K186" i="1"/>
  <c r="J264" i="1"/>
  <c r="K264" i="1"/>
  <c r="J8" i="1"/>
  <c r="K8" i="1"/>
  <c r="J154" i="1"/>
  <c r="K154" i="1"/>
  <c r="J413" i="1"/>
  <c r="K413" i="1"/>
  <c r="J198" i="1"/>
  <c r="K198" i="1"/>
  <c r="J401" i="1"/>
  <c r="K401" i="1"/>
  <c r="J52" i="1"/>
  <c r="K52" i="1"/>
  <c r="J188" i="1"/>
  <c r="K188" i="1"/>
  <c r="J391" i="1"/>
  <c r="K391" i="1"/>
  <c r="J329" i="1"/>
  <c r="K329" i="1"/>
  <c r="J270" i="1"/>
  <c r="K270" i="1"/>
  <c r="J360" i="1"/>
  <c r="K360" i="1"/>
  <c r="J148" i="1"/>
  <c r="K148" i="1"/>
  <c r="J342" i="1"/>
  <c r="K342" i="1"/>
  <c r="J291" i="1"/>
  <c r="K291" i="1"/>
  <c r="J103" i="1"/>
  <c r="K103" i="1"/>
  <c r="J369" i="1"/>
  <c r="K369" i="1"/>
  <c r="J416" i="1"/>
  <c r="K416" i="1"/>
  <c r="J182" i="1"/>
  <c r="K182" i="1"/>
  <c r="J120" i="1"/>
  <c r="K120" i="1"/>
  <c r="J393" i="1"/>
  <c r="K393" i="1"/>
  <c r="J70" i="1"/>
  <c r="K70" i="1"/>
  <c r="J347" i="1"/>
  <c r="K347" i="1"/>
  <c r="J338" i="1"/>
  <c r="K338" i="1"/>
  <c r="J160" i="1"/>
  <c r="K160" i="1"/>
  <c r="J13" i="1"/>
  <c r="K13" i="1"/>
  <c r="J92" i="1"/>
  <c r="K92" i="1"/>
  <c r="J157" i="1"/>
  <c r="K157" i="1"/>
  <c r="J150" i="1"/>
  <c r="K150" i="1"/>
  <c r="J366" i="1"/>
  <c r="K366" i="1"/>
  <c r="J254" i="1"/>
  <c r="K254" i="1"/>
  <c r="J33" i="1"/>
  <c r="K33" i="1"/>
  <c r="J324" i="1"/>
  <c r="K324" i="1"/>
  <c r="J411" i="1"/>
  <c r="K411" i="1"/>
  <c r="J389" i="1"/>
  <c r="K389" i="1"/>
  <c r="J361" i="1"/>
  <c r="K361" i="1"/>
  <c r="J357" i="1"/>
  <c r="K357" i="1"/>
  <c r="J54" i="1"/>
  <c r="K54" i="1"/>
  <c r="J301" i="1"/>
  <c r="K301" i="1"/>
  <c r="J412" i="1"/>
  <c r="K412" i="1"/>
  <c r="J36" i="1"/>
  <c r="K36" i="1"/>
  <c r="J224" i="1"/>
  <c r="K224" i="1"/>
  <c r="J352" i="1"/>
  <c r="K352" i="1"/>
  <c r="J237" i="1"/>
  <c r="K237" i="1"/>
  <c r="J19" i="1"/>
  <c r="K19" i="1"/>
  <c r="J94" i="1"/>
  <c r="K94" i="1"/>
  <c r="J123" i="1"/>
  <c r="K123" i="1"/>
  <c r="J238" i="1"/>
  <c r="K238" i="1"/>
  <c r="J3" i="1"/>
  <c r="K3" i="1"/>
  <c r="J175" i="1"/>
  <c r="K175" i="1"/>
  <c r="J50" i="1"/>
  <c r="K50" i="1"/>
  <c r="J283" i="1"/>
  <c r="K283" i="1"/>
  <c r="J346" i="1"/>
  <c r="K346" i="1"/>
  <c r="J335" i="1"/>
  <c r="K335" i="1"/>
  <c r="J122" i="1"/>
  <c r="K122" i="1"/>
  <c r="J302" i="1"/>
  <c r="K302" i="1"/>
  <c r="J118" i="1"/>
  <c r="K118" i="1"/>
  <c r="J86" i="1"/>
  <c r="K86" i="1"/>
  <c r="J358" i="1"/>
  <c r="K358" i="1"/>
  <c r="J149" i="1"/>
  <c r="K149" i="1"/>
  <c r="J101" i="1"/>
  <c r="K101" i="1"/>
  <c r="J99" i="1"/>
  <c r="K99" i="1"/>
  <c r="J121" i="1"/>
  <c r="K121" i="1"/>
  <c r="J104" i="1"/>
  <c r="K104" i="1"/>
  <c r="J386" i="1"/>
  <c r="K386" i="1"/>
  <c r="J59" i="1"/>
  <c r="K59" i="1"/>
  <c r="J351" i="1"/>
  <c r="K351" i="1"/>
  <c r="J293" i="1"/>
  <c r="K293" i="1"/>
  <c r="J166" i="1"/>
  <c r="K166" i="1"/>
  <c r="J311" i="1"/>
  <c r="K311" i="1"/>
  <c r="J256" i="1"/>
  <c r="K256" i="1"/>
  <c r="J334" i="1"/>
  <c r="K334" i="1"/>
  <c r="J174" i="1"/>
  <c r="K174" i="1"/>
  <c r="J388" i="1"/>
  <c r="K388" i="1"/>
  <c r="J125" i="1"/>
  <c r="K125" i="1"/>
  <c r="J348" i="1"/>
  <c r="K348" i="1"/>
  <c r="J168" i="1"/>
  <c r="K168" i="1"/>
  <c r="J124" i="1"/>
  <c r="K124" i="1"/>
  <c r="J61" i="1"/>
  <c r="K61" i="1"/>
  <c r="J158" i="1"/>
  <c r="K158" i="1"/>
  <c r="J296" i="1"/>
  <c r="K296" i="1"/>
  <c r="J131" i="1"/>
  <c r="K131" i="1"/>
  <c r="J119" i="1"/>
  <c r="K119" i="1"/>
  <c r="J384" i="1"/>
  <c r="K384" i="1"/>
  <c r="J304" i="1"/>
  <c r="K304" i="1"/>
  <c r="J113" i="1"/>
  <c r="K113" i="1"/>
  <c r="J317" i="1"/>
  <c r="K317" i="1"/>
  <c r="J362" i="1"/>
  <c r="K362" i="1"/>
  <c r="J85" i="1"/>
  <c r="K85" i="1"/>
  <c r="J11" i="1"/>
  <c r="K11" i="1"/>
  <c r="J297" i="1"/>
  <c r="K297" i="1"/>
  <c r="J12" i="1"/>
  <c r="K12" i="1"/>
  <c r="J403" i="1"/>
  <c r="K403" i="1"/>
  <c r="J56" i="1"/>
  <c r="K56" i="1"/>
  <c r="J191" i="1"/>
  <c r="K191" i="1"/>
  <c r="J89" i="1"/>
  <c r="K89" i="1"/>
  <c r="J138" i="1"/>
  <c r="K138" i="1"/>
  <c r="J184" i="1"/>
  <c r="K184" i="1"/>
  <c r="J63" i="1"/>
  <c r="K63" i="1"/>
  <c r="J206" i="1"/>
  <c r="K206" i="1"/>
  <c r="J210" i="1"/>
  <c r="K210" i="1"/>
  <c r="J90" i="1"/>
  <c r="K90" i="1"/>
  <c r="J363" i="1"/>
  <c r="K363" i="1"/>
  <c r="J17" i="1"/>
  <c r="K17" i="1"/>
  <c r="J313" i="1"/>
  <c r="K313" i="1"/>
  <c r="J100" i="1"/>
  <c r="K100" i="1"/>
  <c r="J32" i="1"/>
  <c r="K32" i="1"/>
  <c r="J39" i="1"/>
  <c r="K39" i="1"/>
  <c r="J364" i="1"/>
  <c r="K364" i="1"/>
  <c r="J105" i="1"/>
  <c r="K105" i="1"/>
  <c r="J276" i="1"/>
  <c r="K276" i="1"/>
  <c r="J207" i="1"/>
  <c r="K207" i="1"/>
  <c r="J74" i="1"/>
  <c r="K74" i="1"/>
  <c r="J47" i="1"/>
  <c r="K47" i="1"/>
  <c r="J2" i="1"/>
  <c r="K2" i="1"/>
  <c r="J285" i="1"/>
  <c r="K285" i="1"/>
  <c r="J193" i="1"/>
  <c r="K193" i="1"/>
  <c r="J44" i="1"/>
  <c r="K44" i="1"/>
  <c r="J396" i="1"/>
  <c r="K396" i="1"/>
  <c r="J281" i="1"/>
  <c r="K281" i="1"/>
  <c r="J102" i="1"/>
  <c r="K102" i="1"/>
  <c r="J204" i="1"/>
  <c r="K204" i="1"/>
  <c r="J116" i="1"/>
  <c r="K116" i="1"/>
  <c r="J397" i="1"/>
  <c r="K397" i="1"/>
  <c r="J107" i="1"/>
  <c r="K107" i="1"/>
  <c r="J135" i="1"/>
  <c r="K135" i="1"/>
  <c r="J117" i="1"/>
  <c r="K117" i="1"/>
  <c r="J229" i="1"/>
  <c r="K229" i="1"/>
  <c r="J84" i="1"/>
  <c r="K84" i="1"/>
  <c r="J339" i="1"/>
  <c r="K339" i="1"/>
  <c r="J65" i="1"/>
  <c r="K65" i="1"/>
  <c r="J14" i="1"/>
  <c r="K14" i="1"/>
  <c r="J68" i="1"/>
  <c r="K68" i="1"/>
  <c r="J367" i="1"/>
  <c r="K367" i="1"/>
  <c r="J155" i="1"/>
  <c r="K155" i="1"/>
  <c r="J310" i="1"/>
  <c r="K310" i="1"/>
  <c r="J78" i="1"/>
  <c r="K78" i="1"/>
  <c r="J205" i="1"/>
  <c r="K205" i="1"/>
  <c r="J41" i="1"/>
  <c r="K41" i="1"/>
  <c r="J76" i="1"/>
  <c r="K76" i="1"/>
  <c r="J394" i="1"/>
  <c r="K394" i="1"/>
  <c r="J415" i="1"/>
  <c r="K415" i="1"/>
  <c r="J303" i="1"/>
  <c r="K303" i="1"/>
  <c r="J108" i="1"/>
  <c r="K108" i="1"/>
  <c r="J326" i="1"/>
  <c r="K326" i="1"/>
  <c r="J405" i="1"/>
  <c r="K405" i="1"/>
  <c r="J75" i="1"/>
  <c r="K75" i="1"/>
  <c r="J185" i="1"/>
  <c r="K185" i="1"/>
  <c r="J81" i="1"/>
  <c r="K81" i="1"/>
  <c r="J115" i="1"/>
  <c r="K115" i="1"/>
  <c r="J353" i="1"/>
  <c r="K353" i="1"/>
  <c r="J289" i="1"/>
  <c r="K289" i="1"/>
  <c r="J189" i="1"/>
  <c r="K189" i="1"/>
  <c r="J370" i="1"/>
  <c r="K370" i="1"/>
  <c r="J46" i="1"/>
  <c r="K46" i="1"/>
  <c r="J282" i="1"/>
  <c r="K282" i="1"/>
  <c r="J132" i="1"/>
  <c r="K132" i="1"/>
  <c r="J79" i="1"/>
  <c r="K79" i="1"/>
  <c r="J414" i="1"/>
  <c r="K414" i="1"/>
  <c r="J87" i="1"/>
  <c r="K87" i="1"/>
  <c r="J64" i="1"/>
  <c r="K64" i="1"/>
  <c r="J9" i="1"/>
  <c r="K9" i="1"/>
  <c r="J398" i="1"/>
  <c r="K398" i="1"/>
  <c r="J232" i="1"/>
  <c r="K232" i="1"/>
  <c r="J345" i="1"/>
  <c r="K345" i="1"/>
  <c r="J58" i="1"/>
  <c r="K58" i="1"/>
  <c r="J320" i="1"/>
  <c r="K320" i="1"/>
  <c r="J77" i="1"/>
  <c r="K77" i="1"/>
  <c r="J88" i="1"/>
  <c r="K88" i="1"/>
  <c r="J307" i="1"/>
  <c r="K307" i="1"/>
  <c r="J181" i="1"/>
  <c r="K181" i="1"/>
  <c r="J180" i="1"/>
  <c r="K180" i="1"/>
  <c r="J91" i="1"/>
  <c r="K91" i="1"/>
  <c r="J80" i="1"/>
  <c r="K80" i="1"/>
  <c r="J319" i="1"/>
  <c r="K319" i="1"/>
  <c r="J62" i="1"/>
  <c r="K62" i="1"/>
  <c r="J299" i="1"/>
  <c r="K299" i="1"/>
  <c r="J83" i="1"/>
  <c r="K83" i="1"/>
  <c r="J37" i="1"/>
  <c r="K37" i="1"/>
  <c r="J43" i="1"/>
  <c r="K43" i="1"/>
  <c r="J40" i="1"/>
  <c r="K40" i="1"/>
  <c r="J35" i="1"/>
  <c r="K35" i="1"/>
  <c r="J277" i="1"/>
  <c r="K277" i="1"/>
  <c r="J4" i="1"/>
  <c r="K4" i="1"/>
  <c r="J66" i="1"/>
  <c r="K66" i="1"/>
  <c r="J140" i="1"/>
  <c r="K140" i="1"/>
  <c r="J383" i="1"/>
  <c r="K383" i="1"/>
  <c r="J208" i="1"/>
  <c r="K208" i="1"/>
  <c r="J354" i="1"/>
  <c r="K354" i="1"/>
  <c r="J95" i="1"/>
  <c r="K95" i="1"/>
  <c r="J20" i="1"/>
  <c r="K20" i="1"/>
  <c r="J45" i="1"/>
  <c r="K45" i="1"/>
  <c r="J252" i="1"/>
  <c r="K252" i="1"/>
  <c r="J38" i="1"/>
  <c r="K38" i="1"/>
  <c r="J71" i="1"/>
  <c r="K71" i="1"/>
  <c r="J402" i="1"/>
  <c r="K402" i="1"/>
  <c r="J292" i="1"/>
  <c r="K292" i="1"/>
  <c r="J287" i="1"/>
  <c r="K287" i="1"/>
  <c r="J97" i="1"/>
  <c r="K97" i="1"/>
  <c r="J139" i="1"/>
  <c r="K139" i="1"/>
  <c r="J399" i="1"/>
  <c r="K399" i="1"/>
  <c r="J82" i="1"/>
  <c r="K82" i="1"/>
  <c r="J60" i="1"/>
  <c r="K60" i="1"/>
  <c r="J271" i="1"/>
  <c r="K271" i="1"/>
  <c r="J73" i="1"/>
  <c r="K73" i="1"/>
  <c r="J143" i="1"/>
  <c r="K143" i="1"/>
  <c r="J408" i="1"/>
  <c r="K408" i="1"/>
  <c r="J209" i="1"/>
  <c r="K209" i="1"/>
  <c r="J290" i="1"/>
  <c r="K290" i="1"/>
  <c r="J318" i="1"/>
  <c r="K318" i="1"/>
  <c r="J142" i="1"/>
  <c r="K142" i="1"/>
  <c r="J72" i="1"/>
  <c r="K72" i="1"/>
  <c r="J284" i="1"/>
  <c r="K284" i="1"/>
  <c r="J253" i="1"/>
  <c r="K253" i="1"/>
  <c r="J211" i="1"/>
  <c r="K211" i="1"/>
  <c r="J42" i="1"/>
  <c r="K42" i="1"/>
  <c r="J167" i="1"/>
  <c r="K167" i="1"/>
  <c r="J407" i="1"/>
  <c r="K407" i="1"/>
  <c r="J309" i="1"/>
  <c r="K309" i="1"/>
  <c r="J368" i="1"/>
  <c r="K368" i="1"/>
  <c r="J164" i="1"/>
  <c r="K164" i="1"/>
  <c r="J178" i="1"/>
  <c r="K178" i="1"/>
  <c r="J177" i="1"/>
  <c r="K177" i="1"/>
  <c r="J114" i="1"/>
  <c r="K114" i="1"/>
  <c r="J379" i="1"/>
  <c r="K379" i="1"/>
  <c r="J200" i="1"/>
  <c r="K200" i="1"/>
  <c r="J390" i="1"/>
  <c r="K390" i="1"/>
  <c r="J145" i="1"/>
  <c r="K145" i="1"/>
  <c r="J325" i="1"/>
  <c r="K325" i="1"/>
  <c r="J295" i="1"/>
  <c r="K295" i="1"/>
  <c r="J141" i="1"/>
  <c r="K141" i="1"/>
  <c r="J294" i="1"/>
  <c r="K294" i="1"/>
  <c r="J374" i="1"/>
  <c r="K374" i="1"/>
  <c r="J356" i="1"/>
  <c r="K356" i="1"/>
  <c r="J340" i="1"/>
  <c r="K340" i="1"/>
  <c r="J93" i="1"/>
  <c r="K93" i="1"/>
  <c r="J230" i="1"/>
  <c r="K230" i="1"/>
  <c r="J199" i="1"/>
  <c r="K199" i="1"/>
  <c r="J323" i="1"/>
  <c r="K323" i="1"/>
  <c r="J279" i="1"/>
  <c r="K279" i="1"/>
  <c r="J249" i="1"/>
  <c r="K249" i="1"/>
  <c r="J300" i="1"/>
  <c r="K300" i="1"/>
  <c r="J201" i="1"/>
  <c r="K201" i="1"/>
  <c r="J153" i="1"/>
  <c r="K153" i="1"/>
  <c r="J179" i="1"/>
  <c r="K179" i="1"/>
  <c r="J202" i="1"/>
  <c r="K202" i="1"/>
  <c r="J280" i="1"/>
  <c r="K280" i="1"/>
  <c r="K421" i="1"/>
  <c r="J420" i="1"/>
  <c r="E420" i="1"/>
  <c r="K420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<sst xmlns="http://schemas.openxmlformats.org/spreadsheetml/2006/main" count="857" uniqueCount="850">
  <si>
    <t>Counter</t>
  </si>
  <si>
    <t>Enrollment October 1, 2016</t>
  </si>
  <si>
    <t>CTSD</t>
  </si>
  <si>
    <t>Charter Holder</t>
  </si>
  <si>
    <t xml:space="preserve"> Total Maintenance Operation Expenditures</t>
  </si>
  <si>
    <t xml:space="preserve">138761000   </t>
  </si>
  <si>
    <t>A Center for Creative Education</t>
  </si>
  <si>
    <t xml:space="preserve">108734000   </t>
  </si>
  <si>
    <t>Academy Del Sol, Inc.</t>
  </si>
  <si>
    <t xml:space="preserve">088704000   </t>
  </si>
  <si>
    <t>Academy of Building Industries, Inc.</t>
  </si>
  <si>
    <t xml:space="preserve">078604000   </t>
  </si>
  <si>
    <t>Academy Of Excellence, Inc.</t>
  </si>
  <si>
    <t xml:space="preserve">078242000   </t>
  </si>
  <si>
    <t>Academy of Mathematics and Science South, Inc.</t>
  </si>
  <si>
    <t xml:space="preserve">108713000   </t>
  </si>
  <si>
    <t>Academy of Mathematics and Science, Inc.</t>
  </si>
  <si>
    <t xml:space="preserve">078270000   </t>
  </si>
  <si>
    <t xml:space="preserve">108665000   </t>
  </si>
  <si>
    <t>Academy of Tucson, Inc.</t>
  </si>
  <si>
    <t xml:space="preserve">078794000   </t>
  </si>
  <si>
    <t>Academy with Community Partners  Inc</t>
  </si>
  <si>
    <t xml:space="preserve">108767000   </t>
  </si>
  <si>
    <t>Accelerated Elementary and Secondary Schools</t>
  </si>
  <si>
    <t xml:space="preserve">078979000   </t>
  </si>
  <si>
    <t>Accelerated Learning Center, Inc.</t>
  </si>
  <si>
    <t xml:space="preserve">078701000   </t>
  </si>
  <si>
    <t>Acclaim Charter School</t>
  </si>
  <si>
    <t xml:space="preserve">138760000   </t>
  </si>
  <si>
    <t>Acorn Montessori Charter School</t>
  </si>
  <si>
    <t xml:space="preserve">078582000   </t>
  </si>
  <si>
    <t>Ahwatukee Foothills Prep Early College High School, Inc.</t>
  </si>
  <si>
    <t xml:space="preserve">078793000   </t>
  </si>
  <si>
    <t>AIBT Non-Profit Charter High School - Phoenix</t>
  </si>
  <si>
    <t xml:space="preserve">118705000   </t>
  </si>
  <si>
    <t>Akimel O Otham Pee Posh Charter School, Inc.</t>
  </si>
  <si>
    <t xml:space="preserve">118706000   </t>
  </si>
  <si>
    <t>Akimel O'Otham Pee Posh Charter School, Inc.</t>
  </si>
  <si>
    <t xml:space="preserve">078967000   </t>
  </si>
  <si>
    <t>All Aboard Charter School</t>
  </si>
  <si>
    <t xml:space="preserve">078724000   </t>
  </si>
  <si>
    <t>Allen-Cochran Enterprises, Inc.</t>
  </si>
  <si>
    <t xml:space="preserve">078989000   </t>
  </si>
  <si>
    <t>American Basic Schools LLC</t>
  </si>
  <si>
    <t xml:space="preserve">108794000   </t>
  </si>
  <si>
    <t>American Charter Schools Foundation d.b.a. Alta Vista High School</t>
  </si>
  <si>
    <t xml:space="preserve">118703000   </t>
  </si>
  <si>
    <t>American Charter Schools Foundation d.b.a. Apache Trail High School</t>
  </si>
  <si>
    <t xml:space="preserve">078950000   </t>
  </si>
  <si>
    <t>American Charter Schools Foundation d.b.a. Crestview College Preparatory High Sc</t>
  </si>
  <si>
    <t xml:space="preserve">078947000   </t>
  </si>
  <si>
    <t>American Charter Schools Foundation d.b.a. Desert Hills High School</t>
  </si>
  <si>
    <t xml:space="preserve">078948000   </t>
  </si>
  <si>
    <t>American Charter Schools Foundation d.b.a. Estrella High School</t>
  </si>
  <si>
    <t xml:space="preserve">078951000   </t>
  </si>
  <si>
    <t>American Charter Schools Foundation d.b.a. Peoria Accelerated High School</t>
  </si>
  <si>
    <t xml:space="preserve">078983000   </t>
  </si>
  <si>
    <t>American Charter Schools Foundation d.b.a. South Pointe High School</t>
  </si>
  <si>
    <t xml:space="preserve">078517000   </t>
  </si>
  <si>
    <t>American Charter Schools Foundation d.b.a. South Ridge High School</t>
  </si>
  <si>
    <t xml:space="preserve">078953000   </t>
  </si>
  <si>
    <t>American Charter Schools Foundation d.b.a. Sun Valley High School</t>
  </si>
  <si>
    <t xml:space="preserve">078956000   </t>
  </si>
  <si>
    <t>American Charter Schools Foundation d.b.a. West Phoenix High School</t>
  </si>
  <si>
    <t xml:space="preserve">138754000   </t>
  </si>
  <si>
    <t>American Heritage Academy</t>
  </si>
  <si>
    <t xml:space="preserve">078725000   </t>
  </si>
  <si>
    <t>American Leadership Academy, Inc.</t>
  </si>
  <si>
    <t xml:space="preserve">078926000   </t>
  </si>
  <si>
    <t>American Virtual Academy</t>
  </si>
  <si>
    <t xml:space="preserve">078525000   </t>
  </si>
  <si>
    <t>Anthem Preparatory Academy</t>
  </si>
  <si>
    <t xml:space="preserve">108785000   </t>
  </si>
  <si>
    <t>Aprender Tucson</t>
  </si>
  <si>
    <t xml:space="preserve">078247000   </t>
  </si>
  <si>
    <t>Archway Classical Academy Arete</t>
  </si>
  <si>
    <t xml:space="preserve">078597000   </t>
  </si>
  <si>
    <t>Archway Classical Academy Chandler</t>
  </si>
  <si>
    <t xml:space="preserve">078248000   </t>
  </si>
  <si>
    <t>Archway Classical Academy Cicero</t>
  </si>
  <si>
    <t xml:space="preserve">078406000   </t>
  </si>
  <si>
    <t>Archway Classical Academy Glendale</t>
  </si>
  <si>
    <t xml:space="preserve">078234000   </t>
  </si>
  <si>
    <t>Archway Classical Academy Lincoln</t>
  </si>
  <si>
    <t xml:space="preserve">078214000   </t>
  </si>
  <si>
    <t>Archway Classical Academy North Phoenix</t>
  </si>
  <si>
    <t xml:space="preserve">078590000   </t>
  </si>
  <si>
    <t>Archway Classical Academy Scottsdale</t>
  </si>
  <si>
    <t xml:space="preserve">078266000   </t>
  </si>
  <si>
    <t>Archway Classical Academy Trivium East</t>
  </si>
  <si>
    <t xml:space="preserve">078595000   </t>
  </si>
  <si>
    <t>Archway Classical Academy Trivium West</t>
  </si>
  <si>
    <t xml:space="preserve">078596000   </t>
  </si>
  <si>
    <t>Archway Classical Academy Veritas</t>
  </si>
  <si>
    <t xml:space="preserve">078527000   </t>
  </si>
  <si>
    <t>Arete Preparatory Academy</t>
  </si>
  <si>
    <t xml:space="preserve">078665000   </t>
  </si>
  <si>
    <t>Arizona Academy of Science And Technology, Inc.</t>
  </si>
  <si>
    <t xml:space="preserve">078707000   </t>
  </si>
  <si>
    <t>Arizona Agribusiness &amp; Equine Center, Inc. Paradise Valley</t>
  </si>
  <si>
    <t xml:space="preserve">078510000   </t>
  </si>
  <si>
    <t>Arizona Agribusiness &amp; Equine Center, Inc. Red Mountain</t>
  </si>
  <si>
    <t xml:space="preserve">078993000   </t>
  </si>
  <si>
    <t>Arizona Agribusiness &amp; Equine Center, Inc. SMCC</t>
  </si>
  <si>
    <t xml:space="preserve">138785000   </t>
  </si>
  <si>
    <t>Arizona Agribusiness &amp; Equine Center, Inc. Prescott Valley</t>
  </si>
  <si>
    <t xml:space="preserve">078587000   </t>
  </si>
  <si>
    <t>Arizona Agribusiness &amp; Equine Center, Inc. Estrella</t>
  </si>
  <si>
    <t xml:space="preserve">078226000   </t>
  </si>
  <si>
    <t>Arizona Autism Charter Schools, Inc.</t>
  </si>
  <si>
    <t xml:space="preserve">078723000   </t>
  </si>
  <si>
    <t>Arizona Call-a-Teen Youth Resources, Inc.</t>
  </si>
  <si>
    <t xml:space="preserve">108709000   </t>
  </si>
  <si>
    <t>Arizona Community Development Corporation</t>
  </si>
  <si>
    <t xml:space="preserve">078511000   </t>
  </si>
  <si>
    <t>Arizona Connections Academy Charter School, Inc.</t>
  </si>
  <si>
    <t xml:space="preserve">078260000   </t>
  </si>
  <si>
    <t>Arizona Language Preparatory</t>
  </si>
  <si>
    <t xml:space="preserve">078991000   </t>
  </si>
  <si>
    <t>Arizona Montessori Charter School at Anthem</t>
  </si>
  <si>
    <t xml:space="preserve">078722000   </t>
  </si>
  <si>
    <t>Arizona School For The Arts</t>
  </si>
  <si>
    <t xml:space="preserve">078208000   </t>
  </si>
  <si>
    <t>ASU Preparatory Academy Polytech High School</t>
  </si>
  <si>
    <t xml:space="preserve">078205000   </t>
  </si>
  <si>
    <t>ASU Preparatory Academy Polytech Elementary</t>
  </si>
  <si>
    <t xml:space="preserve">078250000   </t>
  </si>
  <si>
    <t>ASU Preparatory Academy Phoenix Middle School</t>
  </si>
  <si>
    <t xml:space="preserve">078251000   </t>
  </si>
  <si>
    <t>ASU Preparatory Academy Polytech Middle School</t>
  </si>
  <si>
    <t xml:space="preserve">078546000   </t>
  </si>
  <si>
    <t>ASU Preparatory Academy Phoenix Elementary</t>
  </si>
  <si>
    <t xml:space="preserve">078207000   </t>
  </si>
  <si>
    <t>ASU Preparatory Academy Phoenix High School</t>
  </si>
  <si>
    <t xml:space="preserve">118716000   </t>
  </si>
  <si>
    <t>ASU Preparatory Academy - Casa Grande</t>
  </si>
  <si>
    <t xml:space="preserve">078614000   </t>
  </si>
  <si>
    <t>Avondale Learning dba Precision Academy</t>
  </si>
  <si>
    <t xml:space="preserve">078542000   </t>
  </si>
  <si>
    <t>AZ Compass Schools, Inc.</t>
  </si>
  <si>
    <t xml:space="preserve">148757000   </t>
  </si>
  <si>
    <t>Az-Tec High School</t>
  </si>
  <si>
    <t xml:space="preserve">078988000   </t>
  </si>
  <si>
    <t>Ball Charter Schools (Dobson)</t>
  </si>
  <si>
    <t xml:space="preserve">078987000   </t>
  </si>
  <si>
    <t>Ball Charter Schools (Hearn)</t>
  </si>
  <si>
    <t xml:space="preserve">078586000   </t>
  </si>
  <si>
    <t>Ball Charter Schools (Val Vista)</t>
  </si>
  <si>
    <t xml:space="preserve">108725000   </t>
  </si>
  <si>
    <t>BASIS Schools, Inc. Tucson</t>
  </si>
  <si>
    <t xml:space="preserve">078736000   </t>
  </si>
  <si>
    <t>BASIS Schools, Inc. Scottsdale</t>
  </si>
  <si>
    <t xml:space="preserve">078575000   </t>
  </si>
  <si>
    <t>BASIS Schools, Inc. Oro Valley</t>
  </si>
  <si>
    <t xml:space="preserve">078588000   </t>
  </si>
  <si>
    <t>BASIS Schools, Inc. Peoria</t>
  </si>
  <si>
    <t xml:space="preserve">078589000   </t>
  </si>
  <si>
    <t>BASIS Schools, Inc. Chandler</t>
  </si>
  <si>
    <t xml:space="preserve">038707000   </t>
  </si>
  <si>
    <t>BASIS Schools, Inc. Flagstaff</t>
  </si>
  <si>
    <t xml:space="preserve">078403000   </t>
  </si>
  <si>
    <t xml:space="preserve">BASIS Schools, Inc. Phoenix </t>
  </si>
  <si>
    <t xml:space="preserve">108737000   </t>
  </si>
  <si>
    <t>BASIS Schools, Inc. Tucson North</t>
  </si>
  <si>
    <t xml:space="preserve">078225000   </t>
  </si>
  <si>
    <t>BASIS Schools, Inc. Mesa</t>
  </si>
  <si>
    <t xml:space="preserve">078212000   </t>
  </si>
  <si>
    <t>BASIS Schools, Inc. Ahwatukee</t>
  </si>
  <si>
    <t xml:space="preserve">108404000   </t>
  </si>
  <si>
    <t>BASIS Schools, Inc. OV Primary</t>
  </si>
  <si>
    <t xml:space="preserve">138786000   </t>
  </si>
  <si>
    <t>BASIS Schools, Inc. Prescott</t>
  </si>
  <si>
    <t xml:space="preserve">078231000   </t>
  </si>
  <si>
    <t>BASIS Schools, Inc.Phoenix Central</t>
  </si>
  <si>
    <t xml:space="preserve">078236000   </t>
  </si>
  <si>
    <t>BASIS Schools, Inc. Chandler Primary North</t>
  </si>
  <si>
    <t xml:space="preserve">078272000   </t>
  </si>
  <si>
    <t>BASIS Schools, Inc. Scottsdale Primary</t>
  </si>
  <si>
    <t xml:space="preserve">078273000   </t>
  </si>
  <si>
    <t>BASIS Schools, Inc. Chandler Primary</t>
  </si>
  <si>
    <t xml:space="preserve">078268000   </t>
  </si>
  <si>
    <t>BASIS Schools, Inc. Goodyear Primary</t>
  </si>
  <si>
    <t xml:space="preserve">078269000   </t>
  </si>
  <si>
    <t>BASIS Schools, Inc. Goodyear</t>
  </si>
  <si>
    <t xml:space="preserve">078972000   </t>
  </si>
  <si>
    <t>Bell Canyon Charter School, Inc</t>
  </si>
  <si>
    <t xml:space="preserve">078766000   </t>
  </si>
  <si>
    <t>Benchmark School, Inc.</t>
  </si>
  <si>
    <t xml:space="preserve">078754000   </t>
  </si>
  <si>
    <t>Benjamin Franklin Charter School</t>
  </si>
  <si>
    <t xml:space="preserve">108501000   </t>
  </si>
  <si>
    <t>Blue Adobe Project</t>
  </si>
  <si>
    <t xml:space="preserve">078745000   </t>
  </si>
  <si>
    <t>Blueprint Education</t>
  </si>
  <si>
    <t xml:space="preserve">078613000   </t>
  </si>
  <si>
    <t>Boys &amp; Girls Clubs of the East Valley dba Mesa Arts Academy</t>
  </si>
  <si>
    <t xml:space="preserve">078746000   </t>
  </si>
  <si>
    <t>Bradley Academy of Excellence, Inc.</t>
  </si>
  <si>
    <t xml:space="preserve">078762000   </t>
  </si>
  <si>
    <t>Bright Beginnings School, Inc.</t>
  </si>
  <si>
    <t xml:space="preserve">078565000   </t>
  </si>
  <si>
    <t>CAFA, Inc. dba Learning Foundation and Performing Arts Alta Mesa</t>
  </si>
  <si>
    <t xml:space="preserve">078564000   </t>
  </si>
  <si>
    <t>CAFA, Inc. dba Learning Foundation and Performing Arts Gilbert</t>
  </si>
  <si>
    <t xml:space="preserve">098749000   </t>
  </si>
  <si>
    <t>CAFA, Inc. dba Learning Foundation Performing Arts School</t>
  </si>
  <si>
    <t xml:space="preserve">078909000   </t>
  </si>
  <si>
    <t>Calibre Academy</t>
  </si>
  <si>
    <t xml:space="preserve">078768000   </t>
  </si>
  <si>
    <t>Cambridge Academy  East,  Inc</t>
  </si>
  <si>
    <t xml:space="preserve">078959000   </t>
  </si>
  <si>
    <t>Camelback Education, Inc</t>
  </si>
  <si>
    <t xml:space="preserve">078211000   </t>
  </si>
  <si>
    <t>Camino Montessori</t>
  </si>
  <si>
    <t xml:space="preserve">078534000   </t>
  </si>
  <si>
    <t>Candeo Schools, Inc.</t>
  </si>
  <si>
    <t xml:space="preserve">108715000   </t>
  </si>
  <si>
    <t>Canyon Rose Academy, Inc.</t>
  </si>
  <si>
    <t xml:space="preserve">098745000   </t>
  </si>
  <si>
    <t>Career Development, Inc.</t>
  </si>
  <si>
    <t xml:space="preserve">078524000   </t>
  </si>
  <si>
    <t>Career Success Schools</t>
  </si>
  <si>
    <t xml:space="preserve">148761000   </t>
  </si>
  <si>
    <t>Carpe Diem Collegiate High School</t>
  </si>
  <si>
    <t xml:space="preserve">078218000   </t>
  </si>
  <si>
    <t>CASA Academy</t>
  </si>
  <si>
    <t xml:space="preserve">028750000   </t>
  </si>
  <si>
    <t>Center for Academic Success, Inc.</t>
  </si>
  <si>
    <t xml:space="preserve">078772000   </t>
  </si>
  <si>
    <t>Challenge School, Inc.</t>
  </si>
  <si>
    <t xml:space="preserve">078957000   </t>
  </si>
  <si>
    <t>Challenger Basic School, Inc.</t>
  </si>
  <si>
    <t xml:space="preserve">078515000   </t>
  </si>
  <si>
    <t>Chandler Preparatory Academy</t>
  </si>
  <si>
    <t xml:space="preserve">078995000   </t>
  </si>
  <si>
    <t>Cholla Academy</t>
  </si>
  <si>
    <t xml:space="preserve">078249000   </t>
  </si>
  <si>
    <t>Cicero Preparatory Academy</t>
  </si>
  <si>
    <t xml:space="preserve">108720000   </t>
  </si>
  <si>
    <t>CITY Center for Collaborative Learning</t>
  </si>
  <si>
    <t xml:space="preserve">028701000   </t>
  </si>
  <si>
    <t>Cochise Community Development Corporation</t>
  </si>
  <si>
    <t xml:space="preserve">108909000   </t>
  </si>
  <si>
    <t>Collaborative Pathways, Inc.</t>
  </si>
  <si>
    <t xml:space="preserve">108788000   </t>
  </si>
  <si>
    <t>Compass High School, Inc.</t>
  </si>
  <si>
    <t xml:space="preserve">138501000   </t>
  </si>
  <si>
    <t>Compass Points International, Inc</t>
  </si>
  <si>
    <t xml:space="preserve">078530000   </t>
  </si>
  <si>
    <t>Concordia Charter School, Inc.</t>
  </si>
  <si>
    <t xml:space="preserve">078994000   </t>
  </si>
  <si>
    <t>Cornerstone Charter School,Inc</t>
  </si>
  <si>
    <t xml:space="preserve">078975000   </t>
  </si>
  <si>
    <t>Cortez Park Charter Middle School, Inc.</t>
  </si>
  <si>
    <t xml:space="preserve">078513000   </t>
  </si>
  <si>
    <t>Country Gardens Charter Schools</t>
  </si>
  <si>
    <t xml:space="preserve">108505000   </t>
  </si>
  <si>
    <t>CPLC Community Schools dba Hiaki High School</t>
  </si>
  <si>
    <t xml:space="preserve">108793000   </t>
  </si>
  <si>
    <t>CPLC Community Schools dba Toltecalli High School</t>
  </si>
  <si>
    <t xml:space="preserve">078253000   </t>
  </si>
  <si>
    <t>Create Academy</t>
  </si>
  <si>
    <t xml:space="preserve">078921000   </t>
  </si>
  <si>
    <t>Crown Charter School, Inc</t>
  </si>
  <si>
    <t xml:space="preserve">078544000   </t>
  </si>
  <si>
    <t>Daisy Education Corporation dba Paragon Science Academy</t>
  </si>
  <si>
    <t xml:space="preserve">108666000   </t>
  </si>
  <si>
    <t>Daisy Education Corporation dba Sonoran Science Academy</t>
  </si>
  <si>
    <t xml:space="preserve">108502000   </t>
  </si>
  <si>
    <t>Daisy Education Corporation dba Sonoran Science Academy - Phoenix</t>
  </si>
  <si>
    <t xml:space="preserve">108504000   </t>
  </si>
  <si>
    <t>Daisy Education Corporation dba. Sonoran Science Academy Davis Monthan</t>
  </si>
  <si>
    <t xml:space="preserve">078577000   </t>
  </si>
  <si>
    <t>Daisy Education Corporation dba. Sonoran Science Academy Peoria</t>
  </si>
  <si>
    <t xml:space="preserve">078934000   </t>
  </si>
  <si>
    <t>Deer Valley Charter Schools, Inc.</t>
  </si>
  <si>
    <t xml:space="preserve">078621000   </t>
  </si>
  <si>
    <t>Desert Heights Charter Schools</t>
  </si>
  <si>
    <t xml:space="preserve">108787000   </t>
  </si>
  <si>
    <t>Desert Rose Academy,Inc.</t>
  </si>
  <si>
    <t xml:space="preserve">108732000   </t>
  </si>
  <si>
    <t>Desert Sky Community School, Inc.</t>
  </si>
  <si>
    <t xml:space="preserve">108771000   </t>
  </si>
  <si>
    <t>Desert Springs Academy</t>
  </si>
  <si>
    <t xml:space="preserve">088705000   </t>
  </si>
  <si>
    <t>Desert Star Academy</t>
  </si>
  <si>
    <t xml:space="preserve">138714000   </t>
  </si>
  <si>
    <t>Desert Star Community School, Inc.</t>
  </si>
  <si>
    <t xml:space="preserve">048701000   </t>
  </si>
  <si>
    <t>Destiny School, Inc.</t>
  </si>
  <si>
    <t xml:space="preserve">058703000   </t>
  </si>
  <si>
    <t>Discovery Plus Academy</t>
  </si>
  <si>
    <t xml:space="preserve">078911000   </t>
  </si>
  <si>
    <t>E-Institute Charter Schools, Inc.</t>
  </si>
  <si>
    <t xml:space="preserve">078202000   </t>
  </si>
  <si>
    <t>EAGLE College Prep Harmony, LLC</t>
  </si>
  <si>
    <t xml:space="preserve">078222000   </t>
  </si>
  <si>
    <t>EAGLE College Prep Maryvale, LLC</t>
  </si>
  <si>
    <t xml:space="preserve">078541000   </t>
  </si>
  <si>
    <t>EAGLE South Mountain Charter, Inc.</t>
  </si>
  <si>
    <t xml:space="preserve">078509000   </t>
  </si>
  <si>
    <t>East Mesa Charter Elementary School, Inc.</t>
  </si>
  <si>
    <t xml:space="preserve">078683000   </t>
  </si>
  <si>
    <t>East Valley Academy</t>
  </si>
  <si>
    <t xml:space="preserve">108781000   </t>
  </si>
  <si>
    <t>Eastpointe High School, Inc.</t>
  </si>
  <si>
    <t xml:space="preserve">108506000   </t>
  </si>
  <si>
    <t>Ed Ahead</t>
  </si>
  <si>
    <t xml:space="preserve">108653000   </t>
  </si>
  <si>
    <t>Edge School, Inc., The</t>
  </si>
  <si>
    <t xml:space="preserve">078971000   </t>
  </si>
  <si>
    <t>Edkey, Inc. - Arizona Conservatory for Arts and Academics</t>
  </si>
  <si>
    <t xml:space="preserve">078742000   </t>
  </si>
  <si>
    <t>Edkey, Inc. - Pathfinder Academy</t>
  </si>
  <si>
    <t xml:space="preserve">078740000   </t>
  </si>
  <si>
    <t>Edkey, Inc. - Redwood Academy</t>
  </si>
  <si>
    <t xml:space="preserve">078915000   </t>
  </si>
  <si>
    <t>Edkey, Inc. - Sequoia Charter School</t>
  </si>
  <si>
    <t xml:space="preserve">078705000   </t>
  </si>
  <si>
    <t>Edkey, Inc. - Sequoia Choice Schools</t>
  </si>
  <si>
    <t xml:space="preserve">078246000   </t>
  </si>
  <si>
    <t>Edkey, Inc. - Sequoia Pathway Academy</t>
  </si>
  <si>
    <t xml:space="preserve">138705000   </t>
  </si>
  <si>
    <t>Edkey, Inc. - Sequoia Ranch School</t>
  </si>
  <si>
    <t xml:space="preserve">078744000   </t>
  </si>
  <si>
    <t>Edkey, Inc. - Sequoia School for the Deaf and Hard of Hearing</t>
  </si>
  <si>
    <t xml:space="preserve">078917000   </t>
  </si>
  <si>
    <t>Edkey, Inc. - Sequoia Village School</t>
  </si>
  <si>
    <t xml:space="preserve">108717000   </t>
  </si>
  <si>
    <t>Educational Impact, Inc.</t>
  </si>
  <si>
    <t xml:space="preserve">078558000   </t>
  </si>
  <si>
    <t>Educational Options Foundation</t>
  </si>
  <si>
    <t xml:space="preserve">078717000   </t>
  </si>
  <si>
    <t>EduPreneurship, Inc.</t>
  </si>
  <si>
    <t xml:space="preserve">078687000   </t>
  </si>
  <si>
    <t>Eduprize Schools, LLC</t>
  </si>
  <si>
    <t xml:space="preserve">078664000   </t>
  </si>
  <si>
    <t>Employ-Ability Unlimited, Inc.</t>
  </si>
  <si>
    <t xml:space="preserve">078401000   </t>
  </si>
  <si>
    <t>Empower College Prep</t>
  </si>
  <si>
    <t xml:space="preserve">078711000   </t>
  </si>
  <si>
    <t>Espiritu Community Development Corp.</t>
  </si>
  <si>
    <t xml:space="preserve">078103000   </t>
  </si>
  <si>
    <t xml:space="preserve">078275000   </t>
  </si>
  <si>
    <t>Espiritu Schools</t>
  </si>
  <si>
    <t xml:space="preserve">078239000   </t>
  </si>
  <si>
    <t>Estrella Educational Foundation</t>
  </si>
  <si>
    <t xml:space="preserve">078254000   </t>
  </si>
  <si>
    <t>Ethos Academy - A Challenge Foundation Academy</t>
  </si>
  <si>
    <t xml:space="preserve">078901000   </t>
  </si>
  <si>
    <t>Excalibur Charter Schools, Inc.</t>
  </si>
  <si>
    <t xml:space="preserve">078785000   </t>
  </si>
  <si>
    <t>Fit Kids, Inc. dba Champion Schools</t>
  </si>
  <si>
    <t xml:space="preserve">038750000   </t>
  </si>
  <si>
    <t>Flagstaff Arts And Leadership Academy</t>
  </si>
  <si>
    <t xml:space="preserve">038752000   </t>
  </si>
  <si>
    <t>Flagstaff Junior Academy</t>
  </si>
  <si>
    <t xml:space="preserve">038705000   </t>
  </si>
  <si>
    <t>Flagstaff Montessori, L.L.C.</t>
  </si>
  <si>
    <t xml:space="preserve">078608000   </t>
  </si>
  <si>
    <t>Florence Crittenton Services of Arizona, Inc.</t>
  </si>
  <si>
    <t xml:space="preserve">078628000   </t>
  </si>
  <si>
    <t>Foothills Academy</t>
  </si>
  <si>
    <t xml:space="preserve">078755000   </t>
  </si>
  <si>
    <t>Fountain Hills Charter School</t>
  </si>
  <si>
    <t xml:space="preserve">138751000   </t>
  </si>
  <si>
    <t>Franklin Phonetic Primary School, Inc.</t>
  </si>
  <si>
    <t xml:space="preserve">078263000   </t>
  </si>
  <si>
    <t xml:space="preserve">078528000   </t>
  </si>
  <si>
    <t>Freedom Academy, Inc.</t>
  </si>
  <si>
    <t xml:space="preserve">078611000   </t>
  </si>
  <si>
    <t>Friendly House, Inc.</t>
  </si>
  <si>
    <t xml:space="preserve">078679000   </t>
  </si>
  <si>
    <t>GAR, LLC dba Student Choice High School</t>
  </si>
  <si>
    <t xml:space="preserve">078774000   </t>
  </si>
  <si>
    <t>Gem Charter School, Inc.</t>
  </si>
  <si>
    <t xml:space="preserve">078708000   </t>
  </si>
  <si>
    <t>Genesis Program, Inc.</t>
  </si>
  <si>
    <t xml:space="preserve">078585000   </t>
  </si>
  <si>
    <t>George Gervin Youth Center, Inc.</t>
  </si>
  <si>
    <t xml:space="preserve">078540000   </t>
  </si>
  <si>
    <t>Glendale Preparatory Academy</t>
  </si>
  <si>
    <t xml:space="preserve">118709000   </t>
  </si>
  <si>
    <t>Graysmark Schools Corporation</t>
  </si>
  <si>
    <t xml:space="preserve">108770000   </t>
  </si>
  <si>
    <t>Great Expectations Academy</t>
  </si>
  <si>
    <t xml:space="preserve">108789000   </t>
  </si>
  <si>
    <t>Griffin Foundation, Inc. The</t>
  </si>
  <si>
    <t xml:space="preserve">108726000   </t>
  </si>
  <si>
    <t>Ha:san Educational Services</t>
  </si>
  <si>
    <t xml:space="preserve">078594000   </t>
  </si>
  <si>
    <t>Happy Valley East</t>
  </si>
  <si>
    <t xml:space="preserve">078998000   </t>
  </si>
  <si>
    <t>Happy Valley School, Inc.</t>
  </si>
  <si>
    <t xml:space="preserve">148760000   </t>
  </si>
  <si>
    <t>Harvest Power Community Development Group, Inc.</t>
  </si>
  <si>
    <t xml:space="preserve">038755000   </t>
  </si>
  <si>
    <t>Haven Montessori Children's House, Inc.</t>
  </si>
  <si>
    <t xml:space="preserve">078259000   </t>
  </si>
  <si>
    <t>Heritage Academy Laveen, Inc.</t>
  </si>
  <si>
    <t xml:space="preserve">078258000   </t>
  </si>
  <si>
    <t>Heritage Academy Queen Creek, Inc.</t>
  </si>
  <si>
    <t xml:space="preserve">078712000   </t>
  </si>
  <si>
    <t>Heritage Academy, Inc.</t>
  </si>
  <si>
    <t xml:space="preserve">078985000   </t>
  </si>
  <si>
    <t>Heritage Elementary School</t>
  </si>
  <si>
    <t xml:space="preserve">108701000   </t>
  </si>
  <si>
    <t>Hermosa Montessori Charter School</t>
  </si>
  <si>
    <t xml:space="preserve">108775000   </t>
  </si>
  <si>
    <t>Highland Free School</t>
  </si>
  <si>
    <t xml:space="preserve">078204000   </t>
  </si>
  <si>
    <t>Hirsch Academy A Challenge Foundation</t>
  </si>
  <si>
    <t xml:space="preserve">078752000   </t>
  </si>
  <si>
    <t>Horizon Community Learning Center, Inc.</t>
  </si>
  <si>
    <t xml:space="preserve">078233000   </t>
  </si>
  <si>
    <t xml:space="preserve">078713000   </t>
  </si>
  <si>
    <t>Humanities and Sciences Academy of the United States, Inc.</t>
  </si>
  <si>
    <t xml:space="preserve">078535000   </t>
  </si>
  <si>
    <t>Imagine Avondale Elementary, Inc.</t>
  </si>
  <si>
    <t xml:space="preserve">078553000   </t>
  </si>
  <si>
    <t>Imagine Avondale Middle, Inc.</t>
  </si>
  <si>
    <t xml:space="preserve">078531000   </t>
  </si>
  <si>
    <t>Imagine Camelback Middle, Inc.</t>
  </si>
  <si>
    <t xml:space="preserve">078519000   </t>
  </si>
  <si>
    <t>Imagine Charter Elementary at Camelback, Inc.</t>
  </si>
  <si>
    <t xml:space="preserve">078520000   </t>
  </si>
  <si>
    <t>Imagine Charter Elementary at Desert West, Inc.</t>
  </si>
  <si>
    <t xml:space="preserve">078536000   </t>
  </si>
  <si>
    <t>Imagine Coolidge Elementary, Inc.</t>
  </si>
  <si>
    <t xml:space="preserve">078532000   </t>
  </si>
  <si>
    <t>Imagine Desert West Middle, Inc.</t>
  </si>
  <si>
    <t xml:space="preserve">078523000   </t>
  </si>
  <si>
    <t>Imagine Elementary at Tempe, Inc.</t>
  </si>
  <si>
    <t xml:space="preserve">078521000   </t>
  </si>
  <si>
    <t>Imagine Middle at East Mesa, Inc.</t>
  </si>
  <si>
    <t xml:space="preserve">078522000   </t>
  </si>
  <si>
    <t>Imagine Middle at Surprise, Inc.</t>
  </si>
  <si>
    <t xml:space="preserve">078547000   </t>
  </si>
  <si>
    <t>Imagine Prep Coolidge, Inc.</t>
  </si>
  <si>
    <t xml:space="preserve">078537000   </t>
  </si>
  <si>
    <t>Imagine Prep Superstition, Inc.</t>
  </si>
  <si>
    <t xml:space="preserve">078538000   </t>
  </si>
  <si>
    <t>Imagine Prep Surprise, Inc.</t>
  </si>
  <si>
    <t xml:space="preserve">078552000   </t>
  </si>
  <si>
    <t>Imagine Superstition Middle, Inc.</t>
  </si>
  <si>
    <t xml:space="preserve">078210000   </t>
  </si>
  <si>
    <t>Incito Schools</t>
  </si>
  <si>
    <t xml:space="preserve">108513000   </t>
  </si>
  <si>
    <t>Innovative Humanities Education Corporation</t>
  </si>
  <si>
    <t xml:space="preserve">108735000   </t>
  </si>
  <si>
    <t>Institute for Transformative Education, Inc.</t>
  </si>
  <si>
    <t xml:space="preserve">078751000   </t>
  </si>
  <si>
    <t>Integrity Education Incorporated</t>
  </si>
  <si>
    <t xml:space="preserve">078741000   </t>
  </si>
  <si>
    <t>Intelli-School, Inc.</t>
  </si>
  <si>
    <t xml:space="preserve">078710000   </t>
  </si>
  <si>
    <t>International Commerce Secondary Schools, Inc.</t>
  </si>
  <si>
    <t xml:space="preserve">078795000   </t>
  </si>
  <si>
    <t>James Madison Preparatory School</t>
  </si>
  <si>
    <t xml:space="preserve">078928000   </t>
  </si>
  <si>
    <t>James Sandoval Preparatory High School</t>
  </si>
  <si>
    <t xml:space="preserve">148759000   </t>
  </si>
  <si>
    <t>Juniper Tree Academy</t>
  </si>
  <si>
    <t xml:space="preserve">078240000   </t>
  </si>
  <si>
    <t>Kaizen Education Foundation dba Advance U</t>
  </si>
  <si>
    <t xml:space="preserve">078230000   </t>
  </si>
  <si>
    <t>Kaizen Education Foundation dba Discover U Elementary School</t>
  </si>
  <si>
    <t xml:space="preserve">078718000   </t>
  </si>
  <si>
    <t>Kaizen Education Foundation dba El Dorado High School</t>
  </si>
  <si>
    <t xml:space="preserve">078570000   </t>
  </si>
  <si>
    <t>Kaizen Education Foundation dba Gilbert Arts Academy</t>
  </si>
  <si>
    <t xml:space="preserve">078580000   </t>
  </si>
  <si>
    <t>Kaizen Education Foundation dba Havasu Preparatory Academy</t>
  </si>
  <si>
    <t xml:space="preserve">078571000   </t>
  </si>
  <si>
    <t>Kaizen Education Foundation dba Liberty Arts Academy</t>
  </si>
  <si>
    <t xml:space="preserve">078949000   </t>
  </si>
  <si>
    <t>Kaizen Education Foundation dba Maya High School</t>
  </si>
  <si>
    <t xml:space="preserve">078576000   </t>
  </si>
  <si>
    <t>Kaizen Education Foundation dba Mission Heights Preparatory High School</t>
  </si>
  <si>
    <t xml:space="preserve">108706000   </t>
  </si>
  <si>
    <t>Kaizen Education Foundation dba Skyview High School</t>
  </si>
  <si>
    <t xml:space="preserve">078999000   </t>
  </si>
  <si>
    <t>Kaizen Education Foundation dba South Pointe Elementary School</t>
  </si>
  <si>
    <t xml:space="preserve">078765000   </t>
  </si>
  <si>
    <t>Kaizen Education Foundation dba South Pointe Junior High School</t>
  </si>
  <si>
    <t xml:space="preserve">078952000   </t>
  </si>
  <si>
    <t>Kaizen Education Foundation dba Summit High School</t>
  </si>
  <si>
    <t xml:space="preserve">078954000   </t>
  </si>
  <si>
    <t>Kaizen Education Foundation dba Tempe Accelerated High School</t>
  </si>
  <si>
    <t xml:space="preserve">078567000   </t>
  </si>
  <si>
    <t>Kaizen Education Foundation dba Vista Grove Preparatory Academy Elementary</t>
  </si>
  <si>
    <t xml:space="preserve">078946000   </t>
  </si>
  <si>
    <t>Kaizen Education Foundation dba Vista Grove Preparatory Academy Middle School</t>
  </si>
  <si>
    <t xml:space="preserve">138759000   </t>
  </si>
  <si>
    <t>Kestrel Schools, Inc.</t>
  </si>
  <si>
    <t xml:space="preserve">078779000   </t>
  </si>
  <si>
    <t>Keystone Montessori Charter School, Inc.</t>
  </si>
  <si>
    <t xml:space="preserve">108784000   </t>
  </si>
  <si>
    <t>Khalsa Family Services</t>
  </si>
  <si>
    <t xml:space="preserve">078759000   </t>
  </si>
  <si>
    <t>Khalsa Montessori Elementary Schools</t>
  </si>
  <si>
    <t xml:space="preserve">088620000   </t>
  </si>
  <si>
    <t>Kingman Academy Of Learning</t>
  </si>
  <si>
    <t xml:space="preserve">138503000   </t>
  </si>
  <si>
    <t>La Tierra Community School, Inc</t>
  </si>
  <si>
    <t xml:space="preserve">078968000   </t>
  </si>
  <si>
    <t>LEAD Charter Schools</t>
  </si>
  <si>
    <t xml:space="preserve">078101000   </t>
  </si>
  <si>
    <t>LEAD Charter Schools dba Leading Edge Academy Queen Creek</t>
  </si>
  <si>
    <t xml:space="preserve">118708000   </t>
  </si>
  <si>
    <t>Leading Edge Academy Maricopa</t>
  </si>
  <si>
    <t xml:space="preserve">078507000   </t>
  </si>
  <si>
    <t>Legacy Education Group</t>
  </si>
  <si>
    <t xml:space="preserve">118715000   </t>
  </si>
  <si>
    <t>Legacy Traditional Charter School</t>
  </si>
  <si>
    <t xml:space="preserve">078215000   </t>
  </si>
  <si>
    <t>Legacy Traditional Charter School - Laveen Village</t>
  </si>
  <si>
    <t xml:space="preserve">078518000   </t>
  </si>
  <si>
    <t>Legacy Traditional Charter School - Maricopa</t>
  </si>
  <si>
    <t xml:space="preserve">078245000   </t>
  </si>
  <si>
    <t>Legacy Traditional Charter Schools - Casa Grande</t>
  </si>
  <si>
    <t xml:space="preserve">118712000   </t>
  </si>
  <si>
    <t>Legacy Traditional School - Avondale</t>
  </si>
  <si>
    <t xml:space="preserve">118711000   </t>
  </si>
  <si>
    <t>Legacy Traditional School - Chandler</t>
  </si>
  <si>
    <t xml:space="preserve">078229000   </t>
  </si>
  <si>
    <t>Legacy Traditional School - Gilbert</t>
  </si>
  <si>
    <t xml:space="preserve">078408000   </t>
  </si>
  <si>
    <t>Legacy Traditional School - Glendale</t>
  </si>
  <si>
    <t xml:space="preserve">078409000   </t>
  </si>
  <si>
    <t>Legacy Traditional School - North Chandler</t>
  </si>
  <si>
    <t xml:space="preserve">118713000   </t>
  </si>
  <si>
    <t>Legacy Traditional School - Northwest Tucson</t>
  </si>
  <si>
    <t xml:space="preserve">078407000   </t>
  </si>
  <si>
    <t>Legacy Traditional School - Peoria</t>
  </si>
  <si>
    <t xml:space="preserve">078274000   </t>
  </si>
  <si>
    <t>Legacy Traditional School - Surprise</t>
  </si>
  <si>
    <t xml:space="preserve">108738000   </t>
  </si>
  <si>
    <t>Leman Academy of Excellence, Inc.</t>
  </si>
  <si>
    <t xml:space="preserve">048750000   </t>
  </si>
  <si>
    <t>Liberty High School</t>
  </si>
  <si>
    <t xml:space="preserve">078784000   </t>
  </si>
  <si>
    <t>Liberty Traditional Charter School</t>
  </si>
  <si>
    <t xml:space="preserve">078980000   </t>
  </si>
  <si>
    <t>Life Skills Center of Arizona, Inc.</t>
  </si>
  <si>
    <t xml:space="preserve">108708000   </t>
  </si>
  <si>
    <t>Lifelong Learning Research Institute, Inc.</t>
  </si>
  <si>
    <t xml:space="preserve">108908000   </t>
  </si>
  <si>
    <t xml:space="preserve">078235000   </t>
  </si>
  <si>
    <t>Lincoln Preparatory Academy</t>
  </si>
  <si>
    <t xml:space="preserve">078997000   </t>
  </si>
  <si>
    <t>Little Lamb Community School</t>
  </si>
  <si>
    <t xml:space="preserve">078219000   </t>
  </si>
  <si>
    <t>Madison Highland Prep</t>
  </si>
  <si>
    <t xml:space="preserve">078647000   </t>
  </si>
  <si>
    <t>Maricopa County Community College District dba Gateway Early College High School</t>
  </si>
  <si>
    <t xml:space="preserve">138757000   </t>
  </si>
  <si>
    <t>Mary Ellen Halvorson Educational Foundation. dba: Tri-City Prep High School</t>
  </si>
  <si>
    <t xml:space="preserve">078592000   </t>
  </si>
  <si>
    <t>Maryvale Preparatory Academy</t>
  </si>
  <si>
    <t xml:space="preserve">088759000   </t>
  </si>
  <si>
    <t>Masada Charter School, Inc.</t>
  </si>
  <si>
    <t xml:space="preserve">108798000   </t>
  </si>
  <si>
    <t>Math and Science Success Academy, Inc.</t>
  </si>
  <si>
    <t xml:space="preserve">078743000   </t>
  </si>
  <si>
    <t>MCCCD on behalf of Phoenix College Preparatory Academy</t>
  </si>
  <si>
    <t xml:space="preserve">078906000   </t>
  </si>
  <si>
    <t>Metropolitan Arts Institute, Inc.</t>
  </si>
  <si>
    <t xml:space="preserve">128703000   </t>
  </si>
  <si>
    <t>Mexicayotl Academy, Inc.</t>
  </si>
  <si>
    <t xml:space="preserve">078976000   </t>
  </si>
  <si>
    <t>Midtown Primary School</t>
  </si>
  <si>
    <t xml:space="preserve">078791000   </t>
  </si>
  <si>
    <t>Milestones Charter School</t>
  </si>
  <si>
    <t xml:space="preserve">138712000   </t>
  </si>
  <si>
    <t>Mingus Springs Charter School</t>
  </si>
  <si>
    <t xml:space="preserve">088703000   </t>
  </si>
  <si>
    <t>Mohave Accelerated Elementary School, Inc.</t>
  </si>
  <si>
    <t xml:space="preserve">088758000   </t>
  </si>
  <si>
    <t>Mohave Accelerated Learning Center</t>
  </si>
  <si>
    <t xml:space="preserve">078977000   </t>
  </si>
  <si>
    <t>Montessori Academy, Inc.</t>
  </si>
  <si>
    <t xml:space="preserve">078758000   </t>
  </si>
  <si>
    <t>Montessori Day Public Schools Chartered, Inc.</t>
  </si>
  <si>
    <t xml:space="preserve">078763000   </t>
  </si>
  <si>
    <t>Montessori Education Centre Charter School</t>
  </si>
  <si>
    <t xml:space="preserve">078936000   </t>
  </si>
  <si>
    <t>Montessori House, Inc.</t>
  </si>
  <si>
    <t xml:space="preserve">108703000   </t>
  </si>
  <si>
    <t>Montessori Schoolhouse of Tucson, Inc.</t>
  </si>
  <si>
    <t xml:space="preserve">078556000   </t>
  </si>
  <si>
    <t>Morrison Education Group, Inc.</t>
  </si>
  <si>
    <t xml:space="preserve">138768000   </t>
  </si>
  <si>
    <t>Mountain Oak Charter School, Inc.</t>
  </si>
  <si>
    <t xml:space="preserve">108769000   </t>
  </si>
  <si>
    <t>Mountain Rose Academy, Inc.</t>
  </si>
  <si>
    <t xml:space="preserve">038751000   </t>
  </si>
  <si>
    <t>Mountain School, Inc.</t>
  </si>
  <si>
    <t xml:space="preserve">078771000   </t>
  </si>
  <si>
    <t>New Horizon School for the Performing Arts</t>
  </si>
  <si>
    <t xml:space="preserve">078903000   </t>
  </si>
  <si>
    <t>New School For The Arts</t>
  </si>
  <si>
    <t xml:space="preserve">078981000   </t>
  </si>
  <si>
    <t>New School for the Arts Middle School</t>
  </si>
  <si>
    <t xml:space="preserve">078760000   </t>
  </si>
  <si>
    <t>New World Educational Center</t>
  </si>
  <si>
    <t xml:space="preserve">078930000   </t>
  </si>
  <si>
    <t>Noah Webster Schools - Mesa</t>
  </si>
  <si>
    <t xml:space="preserve">078261000   </t>
  </si>
  <si>
    <t>Noah Webster Schools-Pima</t>
  </si>
  <si>
    <t xml:space="preserve">078584000   </t>
  </si>
  <si>
    <t>North Phoenix Preparatory Academy</t>
  </si>
  <si>
    <t xml:space="preserve">078945000   </t>
  </si>
  <si>
    <t>North Star Charter School, Inc.</t>
  </si>
  <si>
    <t xml:space="preserve">038701000   </t>
  </si>
  <si>
    <t>Northland Preparatory Academy</t>
  </si>
  <si>
    <t xml:space="preserve">108707000   </t>
  </si>
  <si>
    <t>Nosotros, Inc</t>
  </si>
  <si>
    <t xml:space="preserve">078767000   </t>
  </si>
  <si>
    <t>Ombudsman Educational Services, Ltd.,a subsidiary of Educational Services of Ame</t>
  </si>
  <si>
    <t xml:space="preserve">028751000   </t>
  </si>
  <si>
    <t>Omega Alpha Academy</t>
  </si>
  <si>
    <t xml:space="preserve">108512000   </t>
  </si>
  <si>
    <t>Open Doors Community School, Inc.</t>
  </si>
  <si>
    <t xml:space="preserve">078907000   </t>
  </si>
  <si>
    <t>P.L.C. Charter Schools</t>
  </si>
  <si>
    <t xml:space="preserve">138758000   </t>
  </si>
  <si>
    <t>PACE Preparatory Academy, Inc.</t>
  </si>
  <si>
    <t xml:space="preserve">038753000   </t>
  </si>
  <si>
    <t>Painted Desert Demonstration Projects, Inc.</t>
  </si>
  <si>
    <t xml:space="preserve">078278000   </t>
  </si>
  <si>
    <t>Painted Desert Montessori, LLC</t>
  </si>
  <si>
    <t xml:space="preserve">138756000   </t>
  </si>
  <si>
    <t>Painted Pony Ranch Charter School</t>
  </si>
  <si>
    <t xml:space="preserve">078940000   </t>
  </si>
  <si>
    <t>Pan-American Elementary Charter</t>
  </si>
  <si>
    <t xml:space="preserve">078912000   </t>
  </si>
  <si>
    <t>Paragon Management, Inc.</t>
  </si>
  <si>
    <t xml:space="preserve">138755000   </t>
  </si>
  <si>
    <t>Park View School, Inc.</t>
  </si>
  <si>
    <t xml:space="preserve">078963000   </t>
  </si>
  <si>
    <t>PAS Charter, Inc., dba Intelli-School</t>
  </si>
  <si>
    <t xml:space="preserve">128725000   </t>
  </si>
  <si>
    <t>Patagonia Montessori Elementary School</t>
  </si>
  <si>
    <t xml:space="preserve">078792000   </t>
  </si>
  <si>
    <t>Pathfinder Charter School Foundation</t>
  </si>
  <si>
    <t xml:space="preserve">078216000   </t>
  </si>
  <si>
    <t>Pathways In Education-Arizona, Inc.</t>
  </si>
  <si>
    <t xml:space="preserve">038702000   </t>
  </si>
  <si>
    <t>PEAK School Inc., The</t>
  </si>
  <si>
    <t xml:space="preserve">078238000   </t>
  </si>
  <si>
    <t>Pensar Academy</t>
  </si>
  <si>
    <t xml:space="preserve">078714000   </t>
  </si>
  <si>
    <t>Phoenix Advantage Charter School, Inc.</t>
  </si>
  <si>
    <t xml:space="preserve">078267000   </t>
  </si>
  <si>
    <t>Phoenix Collegiate Academy Elementary, LLC</t>
  </si>
  <si>
    <t xml:space="preserve">078277000   </t>
  </si>
  <si>
    <t>Phoenix Collegiate Academy High LLC</t>
  </si>
  <si>
    <t xml:space="preserve">078559000   </t>
  </si>
  <si>
    <t>Phoenix Collegiate Academy, Inc.</t>
  </si>
  <si>
    <t xml:space="preserve">078716000   </t>
  </si>
  <si>
    <t>Phoenix Education Management, LLC,</t>
  </si>
  <si>
    <t xml:space="preserve">078776000   </t>
  </si>
  <si>
    <t>Phoenix School of Academic Excellence The</t>
  </si>
  <si>
    <t xml:space="preserve">078504000   </t>
  </si>
  <si>
    <t>Pillar Charter School</t>
  </si>
  <si>
    <t xml:space="preserve">108601000   </t>
  </si>
  <si>
    <t>Pima County</t>
  </si>
  <si>
    <t xml:space="preserve">108507000   </t>
  </si>
  <si>
    <t>Pima Prevention Partnership</t>
  </si>
  <si>
    <t xml:space="preserve">108799000   </t>
  </si>
  <si>
    <t>Pima Prevention Partnership dba Pima Partnership Academy</t>
  </si>
  <si>
    <t xml:space="preserve">108711000   </t>
  </si>
  <si>
    <t>Pima Prevention Partnership dba Pima Partnership School, The</t>
  </si>
  <si>
    <t xml:space="preserve">108602000   </t>
  </si>
  <si>
    <t>Pima Rose Academy, Inc.</t>
  </si>
  <si>
    <t xml:space="preserve">038706000   </t>
  </si>
  <si>
    <t>Pine Forest Education Association, Inc.</t>
  </si>
  <si>
    <t xml:space="preserve">118704000   </t>
  </si>
  <si>
    <t>Pinnacle Education-Casa Grande, Inc.</t>
  </si>
  <si>
    <t xml:space="preserve">128701000   </t>
  </si>
  <si>
    <t>Pinnacle Education-Kino, Inc.</t>
  </si>
  <si>
    <t xml:space="preserve">078726000   </t>
  </si>
  <si>
    <t>Pinnacle Education-Tempe, Inc.</t>
  </si>
  <si>
    <t xml:space="preserve">078920000   </t>
  </si>
  <si>
    <t>Pinnacle Education-WMCB, Inc.</t>
  </si>
  <si>
    <t xml:space="preserve">078550000   </t>
  </si>
  <si>
    <t>Pioneer Preparatory School</t>
  </si>
  <si>
    <t xml:space="preserve">078598000   </t>
  </si>
  <si>
    <t>PLC Arts Academy at Scottsdale, Inc.</t>
  </si>
  <si>
    <t xml:space="preserve">078925000   </t>
  </si>
  <si>
    <t>Pointe Educational Services</t>
  </si>
  <si>
    <t xml:space="preserve">108744000   </t>
  </si>
  <si>
    <t>Portable Practical Educational Preparation, Inc. (PPEP, Inc.)</t>
  </si>
  <si>
    <t xml:space="preserve">108796000   </t>
  </si>
  <si>
    <t xml:space="preserve">078939000   </t>
  </si>
  <si>
    <t>Premier Charter High School</t>
  </si>
  <si>
    <t xml:space="preserve">078516000   </t>
  </si>
  <si>
    <t>Prescott Valley Charter School</t>
  </si>
  <si>
    <t xml:space="preserve">108778000   </t>
  </si>
  <si>
    <t>Presidio School</t>
  </si>
  <si>
    <t xml:space="preserve">078209000   </t>
  </si>
  <si>
    <t>Reid Traditional Schools' Painted Rock Academy Inc.</t>
  </si>
  <si>
    <t xml:space="preserve">078749000   </t>
  </si>
  <si>
    <t>Reid Traditional Schools' Valley Academy, Inc.</t>
  </si>
  <si>
    <t xml:space="preserve">078560000   </t>
  </si>
  <si>
    <t>Research Based Education Corporation</t>
  </si>
  <si>
    <t xml:space="preserve">078609000   </t>
  </si>
  <si>
    <t>Ridgeline Academy, Inc.</t>
  </si>
  <si>
    <t xml:space="preserve">108403000   </t>
  </si>
  <si>
    <t>Rising Schools, Inc.</t>
  </si>
  <si>
    <t xml:space="preserve">078508000   </t>
  </si>
  <si>
    <t>Rosefield Charter Elementary School, Inc.</t>
  </si>
  <si>
    <t xml:space="preserve">078735000   </t>
  </si>
  <si>
    <t>RSD Charter School, Inc.</t>
  </si>
  <si>
    <t xml:space="preserve">078688000   </t>
  </si>
  <si>
    <t>Sage Academy, Inc.</t>
  </si>
  <si>
    <t xml:space="preserve">078656000   </t>
  </si>
  <si>
    <t>Salt River Pima-Maricopa  Community Schools</t>
  </si>
  <si>
    <t xml:space="preserve">078539000   </t>
  </si>
  <si>
    <t>San Tan Montessori School, Inc.</t>
  </si>
  <si>
    <t xml:space="preserve">128726000   </t>
  </si>
  <si>
    <t>Santa Cruz Valley Opportunities in Education, Inc.</t>
  </si>
  <si>
    <t xml:space="preserve">108719000   </t>
  </si>
  <si>
    <t>Satori, Inc.</t>
  </si>
  <si>
    <t xml:space="preserve">078962000   </t>
  </si>
  <si>
    <t>SC Jensen Corporation, Inc. dba Intelli-School</t>
  </si>
  <si>
    <t xml:space="preserve">078243000   </t>
  </si>
  <si>
    <t>Scottsdale Country Day School</t>
  </si>
  <si>
    <t xml:space="preserve">078533000   </t>
  </si>
  <si>
    <t>Scottsdale Preparatory Academy</t>
  </si>
  <si>
    <t xml:space="preserve">138708000   </t>
  </si>
  <si>
    <t>Sedona Charter School, Inc.</t>
  </si>
  <si>
    <t xml:space="preserve">078256000   </t>
  </si>
  <si>
    <t>Self Development Academy-Phoenix</t>
  </si>
  <si>
    <t xml:space="preserve">078796000   </t>
  </si>
  <si>
    <t>Self Development Charter School</t>
  </si>
  <si>
    <t xml:space="preserve">098746000   </t>
  </si>
  <si>
    <t>Shonto Governing Board of Education, Inc.</t>
  </si>
  <si>
    <t xml:space="preserve">078566000   </t>
  </si>
  <si>
    <t>Skyline Gila River Schools, LLC</t>
  </si>
  <si>
    <t xml:space="preserve">078914000   </t>
  </si>
  <si>
    <t>Skyline Schools, Inc.</t>
  </si>
  <si>
    <t xml:space="preserve">138752000   </t>
  </si>
  <si>
    <t>Skyview School, Inc.</t>
  </si>
  <si>
    <t xml:space="preserve">078786000   </t>
  </si>
  <si>
    <t>Sonoran Desert School</t>
  </si>
  <si>
    <t xml:space="preserve">108503000   </t>
  </si>
  <si>
    <t>Sonoran Science Academy - Broadway</t>
  </si>
  <si>
    <t xml:space="preserve">078599000   </t>
  </si>
  <si>
    <t>South Phoenix Academy Inc.</t>
  </si>
  <si>
    <t xml:space="preserve">078578000   </t>
  </si>
  <si>
    <t>South Valley Academy, Inc.</t>
  </si>
  <si>
    <t xml:space="preserve">108772000   </t>
  </si>
  <si>
    <t>Southern Arizona Community Academy, Inc.</t>
  </si>
  <si>
    <t xml:space="preserve">108779000   </t>
  </si>
  <si>
    <t>Southgate Academy, Inc.</t>
  </si>
  <si>
    <t xml:space="preserve">078228000   </t>
  </si>
  <si>
    <t>Southwest Leadership Academy</t>
  </si>
  <si>
    <t xml:space="preserve">078992000   </t>
  </si>
  <si>
    <t>StarShine Academy</t>
  </si>
  <si>
    <t xml:space="preserve">078634000   </t>
  </si>
  <si>
    <t>STEP UP Schools, Inc.</t>
  </si>
  <si>
    <t xml:space="preserve">078781000   </t>
  </si>
  <si>
    <t>Stepping Stones Academy</t>
  </si>
  <si>
    <t xml:space="preserve">108227000   </t>
  </si>
  <si>
    <t>StrengthBuilding Partners</t>
  </si>
  <si>
    <t xml:space="preserve">078924000   </t>
  </si>
  <si>
    <t>Success School</t>
  </si>
  <si>
    <t xml:space="preserve">078217000   </t>
  </si>
  <si>
    <t>SySTEM Schools</t>
  </si>
  <si>
    <t xml:space="preserve">078551000   </t>
  </si>
  <si>
    <t>Teleos Preparatory Academy</t>
  </si>
  <si>
    <t xml:space="preserve">088702000   </t>
  </si>
  <si>
    <t>Telesis Center for Learning, Inc.</t>
  </si>
  <si>
    <t xml:space="preserve">078761000   </t>
  </si>
  <si>
    <t>Tempe Preparatory Academy</t>
  </si>
  <si>
    <t xml:space="preserve">108722000   </t>
  </si>
  <si>
    <t>The Charter Foundation, Inc.</t>
  </si>
  <si>
    <t xml:space="preserve">078213000   </t>
  </si>
  <si>
    <t>The Farm at Mission Montessori Academy</t>
  </si>
  <si>
    <t xml:space="preserve">118717000   </t>
  </si>
  <si>
    <t>The Grande Innovation Academy</t>
  </si>
  <si>
    <t xml:space="preserve">078561000   </t>
  </si>
  <si>
    <t>The Odyssey Preparatory Academy, Inc.</t>
  </si>
  <si>
    <t xml:space="preserve">078206000   </t>
  </si>
  <si>
    <t>The Paideia Academies, Inc</t>
  </si>
  <si>
    <t xml:space="preserve">048703000   </t>
  </si>
  <si>
    <t>The Shelby School</t>
  </si>
  <si>
    <t xml:space="preserve">058702000   </t>
  </si>
  <si>
    <t>Triumphant Learning Center</t>
  </si>
  <si>
    <t xml:space="preserve">078591000   </t>
  </si>
  <si>
    <t>Trivium Preparatory Academy</t>
  </si>
  <si>
    <t xml:space="preserve">108773000   </t>
  </si>
  <si>
    <t>Tucson Country Day School, Inc.</t>
  </si>
  <si>
    <t xml:space="preserve">108714000   </t>
  </si>
  <si>
    <t>Tucson International Academy, Inc.</t>
  </si>
  <si>
    <t xml:space="preserve">108660000   </t>
  </si>
  <si>
    <t>Tucson Youth Development/ACE Charter High School</t>
  </si>
  <si>
    <t xml:space="preserve">078630000   </t>
  </si>
  <si>
    <t>Twenty First Century Charter School, Inc. Bennett Academy</t>
  </si>
  <si>
    <t xml:space="preserve">078964000   </t>
  </si>
  <si>
    <t>Valley of the Sun Waldorf Education Association, dba Desert Marigold School</t>
  </si>
  <si>
    <t xml:space="preserve">078562000   </t>
  </si>
  <si>
    <t>Vector School District, Inc.</t>
  </si>
  <si>
    <t xml:space="preserve">078984000   </t>
  </si>
  <si>
    <t>Veritas Preparatory Academy</t>
  </si>
  <si>
    <t xml:space="preserve">078757000   </t>
  </si>
  <si>
    <t>Victory High School, Inc.</t>
  </si>
  <si>
    <t xml:space="preserve">078715000   </t>
  </si>
  <si>
    <t>Villa Montessori Charter School</t>
  </si>
  <si>
    <t xml:space="preserve">108705000   </t>
  </si>
  <si>
    <t>Vision Charter School, Inc.</t>
  </si>
  <si>
    <t xml:space="preserve">078960000   </t>
  </si>
  <si>
    <t>Vista Charter School</t>
  </si>
  <si>
    <t xml:space="preserve">078224000   </t>
  </si>
  <si>
    <t>Vista College Preparatory, Inc.</t>
  </si>
  <si>
    <t xml:space="preserve">078935000   </t>
  </si>
  <si>
    <t>West Gilbert Charter Elementary School, Inc.</t>
  </si>
  <si>
    <t xml:space="preserve">078974000   </t>
  </si>
  <si>
    <t>West Gilbert Charter Middle School, Inc.</t>
  </si>
  <si>
    <t xml:space="preserve">078548000   </t>
  </si>
  <si>
    <t>West Valley Arts and Technology Academy, Inc.</t>
  </si>
  <si>
    <t xml:space="preserve">078221000   </t>
  </si>
  <si>
    <t>Western School of Science and Technology, Inc.</t>
  </si>
  <si>
    <t xml:space="preserve">088755000   </t>
  </si>
  <si>
    <t>Young Scholars Academy Charter School Corp.</t>
  </si>
  <si>
    <t xml:space="preserve">148758000   </t>
  </si>
  <si>
    <t>Yuma Private Industry Council, Inc.</t>
  </si>
  <si>
    <t>Not Submitted as of November 3, 2017</t>
  </si>
  <si>
    <t>Ahwatukee Foothills Prep, Inc.</t>
  </si>
  <si>
    <t>Ambassador Academy</t>
  </si>
  <si>
    <t>Arizona Agribusiness &amp; Equine Center INC.</t>
  </si>
  <si>
    <t>BASIS Schools, Inc.</t>
  </si>
  <si>
    <t>Choice Academies, Inc.</t>
  </si>
  <si>
    <t>ECA - Arizona, Inc.</t>
  </si>
  <si>
    <t>Highland Prep</t>
  </si>
  <si>
    <t>Patriot Academy, Inc.</t>
  </si>
  <si>
    <t>PS Charter Schools, Inc.</t>
  </si>
  <si>
    <t>Expenditure 6200 Regular Education 1000 Classroom Instruction Employee Benefits</t>
  </si>
  <si>
    <t>Expenditure 6100 Special Education 1000 Classroom Instruction Salaries</t>
  </si>
  <si>
    <t>Expenditure 6200 Special Education 1000 Classroom Instruction Employee Benefits</t>
  </si>
  <si>
    <t>Expenditure 6300 6400 6500 Regular Education 1000 Classroom Instruction Purchased Services</t>
  </si>
  <si>
    <t>Median</t>
  </si>
  <si>
    <t xml:space="preserve"> 6100 Regular Education 1000 Classroom Instruction Salaries</t>
  </si>
  <si>
    <t>Total Salary + Benefits</t>
  </si>
  <si>
    <t>% of Total M&amp;O Instructional Salary + Benefits</t>
  </si>
  <si>
    <t>Toal Salary + Benefits/Pupil</t>
  </si>
  <si>
    <t xml:space="preserve"> Instruction Purchase Services/Pupil</t>
  </si>
  <si>
    <t>% of M&amp;O Instruction Purchase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</si>
</sst>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8" x14ac:knownFonts="1">
    <font>
      <sz val="12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82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wrapText="1"/>
    </xf>
    <xf numFmtId="164" fontId="2" fillId="0" borderId="1" xfId="1" applyNumberFormat="1" applyFont="1" applyFill="1" applyBorder="1" applyAlignment="1">
      <alignment wrapText="1"/>
    </xf>
    <xf numFmtId="164" fontId="0" fillId="0" borderId="0" xfId="0" applyNumberFormat="1"/>
    <xf numFmtId="164" fontId="2" fillId="0" borderId="1" xfId="1" applyNumberFormat="1" applyFont="1" applyFill="1" applyBorder="1" applyAlignment="1">
      <alignment horizontal="right" wrapText="1"/>
    </xf>
    <xf numFmtId="0" fontId="0" fillId="0" borderId="0" xfId="0" applyNumberFormat="1" applyFont="1"/>
    <xf numFmtId="0" fontId="0" fillId="0" borderId="0" xfId="0" applyFont="1"/>
    <xf numFmtId="0" fontId="3" fillId="0" borderId="0" xfId="0" applyFont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9" fontId="0" fillId="0" borderId="0" xfId="0" applyNumberFormat="1"/>
    <xf numFmtId="164" fontId="2" fillId="0" borderId="0" xfId="1" applyNumberFormat="1" applyFont="1" applyFill="1" applyBorder="1" applyAlignment="1">
      <alignment horizontal="right" wrapText="1"/>
    </xf>
    <xf numFmtId="164" fontId="0" fillId="0" borderId="1" xfId="0" applyNumberFormat="1" applyBorder="1"/>
    <xf numFmtId="164" fontId="5" fillId="0" borderId="0" xfId="0" applyNumberFormat="1" applyFont="1" applyFill="1" applyBorder="1" applyAlignment="1" applyProtection="1">
      <protection locked="0"/>
    </xf>
    <xf numFmtId="164" fontId="0" fillId="0" borderId="4" xfId="0" applyNumberFormat="1" applyBorder="1"/>
    <xf numFmtId="164" fontId="5" fillId="0" borderId="1" xfId="0" applyNumberFormat="1" applyFont="1" applyBorder="1" applyAlignment="1" applyProtection="1">
      <protection locked="0"/>
    </xf>
    <xf numFmtId="164" fontId="2" fillId="0" borderId="4" xfId="1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 applyProtection="1">
      <protection locked="0"/>
    </xf>
    <xf numFmtId="164" fontId="0" fillId="0" borderId="0" xfId="0" applyNumberFormat="1" applyBorder="1"/>
    <xf numFmtId="164" fontId="2" fillId="0" borderId="0" xfId="1" applyNumberFormat="1" applyFont="1" applyFill="1" applyBorder="1" applyAlignment="1">
      <alignment wrapText="1"/>
    </xf>
    <xf numFmtId="9" fontId="0" fillId="0" borderId="0" xfId="0" applyNumberFormat="1" applyBorder="1"/>
    <xf numFmtId="0" fontId="0" fillId="0" borderId="0" xfId="0" applyNumberFormat="1" applyFill="1"/>
    <xf numFmtId="0" fontId="0" fillId="0" borderId="0" xfId="0" applyFill="1"/>
    <xf numFmtId="164" fontId="0" fillId="0" borderId="1" xfId="0" applyNumberFormat="1" applyFill="1" applyBorder="1"/>
    <xf numFmtId="9" fontId="0" fillId="0" borderId="0" xfId="0" applyNumberFormat="1" applyFill="1"/>
    <xf numFmtId="164" fontId="0" fillId="0" borderId="0" xfId="0" applyNumberFormat="1" applyFill="1"/>
    <xf numFmtId="164" fontId="0" fillId="0" borderId="0" xfId="0" applyNumberFormat="1" applyFill="1" applyBorder="1"/>
    <xf numFmtId="9" fontId="0" fillId="0" borderId="0" xfId="0" applyNumberFormat="1" applyFill="1" applyBorder="1"/>
    <xf numFmtId="164" fontId="0" fillId="0" borderId="4" xfId="0" applyNumberFormat="1" applyFill="1" applyBorder="1"/>
    <xf numFmtId="164" fontId="5" fillId="0" borderId="0" xfId="0" applyNumberFormat="1" applyFont="1" applyBorder="1" applyAlignment="1" applyProtection="1">
      <protection locked="0"/>
    </xf>
    <xf numFmtId="164" fontId="0" fillId="0" borderId="5" xfId="0" applyNumberFormat="1" applyBorder="1"/>
    <xf numFmtId="9" fontId="0" fillId="0" borderId="5" xfId="0" applyNumberFormat="1" applyBorder="1"/>
  </cellXfs>
  <cellStyles count="8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Normal" xfId="0" builtinId="0"/>
    <cellStyle name="Normal_Page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5"/>
  <sheetViews>
    <sheetView tabSelected="1" workbookViewId="0">
      <selection activeCell="O3" sqref="O3:O416"/>
    </sheetView>
  </sheetViews>
  <sheetFormatPr baseColWidth="10" defaultRowHeight="15" x14ac:dyDescent="0"/>
  <cols>
    <col min="1" max="2" width="10.83203125" style="1"/>
    <col min="3" max="3" width="11.6640625" customWidth="1"/>
    <col min="4" max="4" width="67.1640625" customWidth="1"/>
    <col min="5" max="5" width="13.83203125" style="4" bestFit="1" customWidth="1"/>
    <col min="6" max="6" width="18.33203125" style="4" customWidth="1"/>
    <col min="7" max="7" width="18.1640625" style="4" customWidth="1"/>
    <col min="8" max="8" width="17.6640625" style="4" customWidth="1"/>
    <col min="9" max="9" width="15.83203125" style="4" customWidth="1"/>
    <col min="10" max="10" width="13" customWidth="1"/>
    <col min="12" max="12" width="12.1640625" customWidth="1"/>
    <col min="13" max="13" width="13.83203125" style="4" bestFit="1" customWidth="1"/>
    <col min="15" max="15" width="12" customWidth="1"/>
  </cols>
  <sheetData>
    <row r="1" spans="1:15" ht="112">
      <c r="A1" s="1" t="s">
        <v>0</v>
      </c>
      <c r="B1" s="2" t="s">
        <v>1</v>
      </c>
      <c r="C1" t="s">
        <v>2</v>
      </c>
      <c r="D1" t="s">
        <v>3</v>
      </c>
      <c r="E1" s="20" t="s">
        <v>4</v>
      </c>
      <c r="F1" s="20" t="s">
        <v>844</v>
      </c>
      <c r="G1" s="3" t="s">
        <v>839</v>
      </c>
      <c r="H1" s="20" t="s">
        <v>840</v>
      </c>
      <c r="I1" s="20" t="s">
        <v>841</v>
      </c>
      <c r="J1" s="20" t="s">
        <v>845</v>
      </c>
      <c r="K1" s="20" t="s">
        <v>846</v>
      </c>
      <c r="L1" s="20" t="s">
        <v>847</v>
      </c>
      <c r="M1" s="20" t="s">
        <v>842</v>
      </c>
      <c r="N1" s="20" t="s">
        <v>849</v>
      </c>
      <c r="O1" s="20" t="s">
        <v>848</v>
      </c>
    </row>
    <row r="2" spans="1:15" s="23" customFormat="1">
      <c r="A2" s="1">
        <v>1</v>
      </c>
      <c r="B2" s="1">
        <v>64</v>
      </c>
      <c r="C2" t="s">
        <v>5</v>
      </c>
      <c r="D2" t="s">
        <v>6</v>
      </c>
      <c r="E2" s="19">
        <v>480509</v>
      </c>
      <c r="F2" s="19">
        <v>167152</v>
      </c>
      <c r="G2" s="5">
        <v>13940</v>
      </c>
      <c r="H2" s="19"/>
      <c r="I2" s="19"/>
      <c r="J2" s="19">
        <f>SUM(F2:I2)</f>
        <v>181092</v>
      </c>
      <c r="K2" s="21">
        <f>J2/E2</f>
        <v>0.37687535509220432</v>
      </c>
      <c r="L2" s="19">
        <f>J2/B2</f>
        <v>2829.5625</v>
      </c>
      <c r="M2" s="20">
        <v>2415</v>
      </c>
      <c r="N2" s="11">
        <f>M2/E2</f>
        <v>5.0259204302104642E-3</v>
      </c>
      <c r="O2" s="26">
        <f>M2/B2</f>
        <v>37.734375</v>
      </c>
    </row>
    <row r="3" spans="1:15" s="23" customFormat="1">
      <c r="A3" s="1">
        <v>2</v>
      </c>
      <c r="B3" s="1">
        <v>630</v>
      </c>
      <c r="C3" t="s">
        <v>7</v>
      </c>
      <c r="D3" t="s">
        <v>8</v>
      </c>
      <c r="E3" s="4">
        <v>4088501</v>
      </c>
      <c r="F3" s="4">
        <v>1016034</v>
      </c>
      <c r="G3" s="12">
        <v>248624</v>
      </c>
      <c r="H3" s="4">
        <v>55215</v>
      </c>
      <c r="I3" s="4">
        <v>7522</v>
      </c>
      <c r="J3" s="4">
        <f>SUM(F3:I3)</f>
        <v>1327395</v>
      </c>
      <c r="K3" s="11">
        <f>J3/E3</f>
        <v>0.32466544584433266</v>
      </c>
      <c r="L3" s="19">
        <f t="shared" ref="L3:L66" si="0">J3/B3</f>
        <v>2106.9761904761904</v>
      </c>
      <c r="M3" s="19">
        <v>6808</v>
      </c>
      <c r="N3" s="11">
        <f>M3/E3</f>
        <v>1.6651579637622688E-3</v>
      </c>
      <c r="O3" s="26">
        <f t="shared" ref="O3:O66" si="1">M3/B3</f>
        <v>10.806349206349207</v>
      </c>
    </row>
    <row r="4" spans="1:15" s="23" customFormat="1">
      <c r="A4" s="1">
        <v>3</v>
      </c>
      <c r="B4" s="1">
        <v>121</v>
      </c>
      <c r="C4" t="s">
        <v>9</v>
      </c>
      <c r="D4" t="s">
        <v>10</v>
      </c>
      <c r="E4" s="4">
        <v>931189</v>
      </c>
      <c r="F4" s="19">
        <v>261846</v>
      </c>
      <c r="G4" s="12">
        <v>92457</v>
      </c>
      <c r="H4" s="4">
        <v>34309</v>
      </c>
      <c r="I4" s="4">
        <v>4238</v>
      </c>
      <c r="J4" s="4">
        <f>SUM(F4:I4)</f>
        <v>392850</v>
      </c>
      <c r="K4" s="11">
        <f>J4/E4</f>
        <v>0.42187998354791562</v>
      </c>
      <c r="L4" s="19">
        <f t="shared" si="0"/>
        <v>3246.6942148760331</v>
      </c>
      <c r="M4" s="4">
        <v>12842</v>
      </c>
      <c r="N4" s="11">
        <f>M4/E4</f>
        <v>1.37909704689381E-2</v>
      </c>
      <c r="O4" s="26">
        <f t="shared" si="1"/>
        <v>106.13223140495867</v>
      </c>
    </row>
    <row r="5" spans="1:15" s="23" customFormat="1">
      <c r="A5" s="1">
        <v>4</v>
      </c>
      <c r="B5" s="1">
        <v>92</v>
      </c>
      <c r="C5" t="s">
        <v>11</v>
      </c>
      <c r="D5" t="s">
        <v>12</v>
      </c>
      <c r="E5" s="4">
        <v>953182</v>
      </c>
      <c r="F5" s="4">
        <v>167351</v>
      </c>
      <c r="G5" s="5">
        <v>57800</v>
      </c>
      <c r="H5" s="4">
        <v>12000</v>
      </c>
      <c r="I5" s="4">
        <v>3151</v>
      </c>
      <c r="J5" s="4">
        <f>SUM(F5:I5)</f>
        <v>240302</v>
      </c>
      <c r="K5" s="11">
        <f>J5/E5</f>
        <v>0.25210505443871162</v>
      </c>
      <c r="L5" s="19">
        <f t="shared" si="0"/>
        <v>2611.978260869565</v>
      </c>
      <c r="M5" s="4">
        <v>487</v>
      </c>
      <c r="N5" s="11">
        <f>M5/E5</f>
        <v>5.1092026496513782E-4</v>
      </c>
      <c r="O5" s="26">
        <f t="shared" si="1"/>
        <v>5.2934782608695654</v>
      </c>
    </row>
    <row r="6" spans="1:15" s="23" customFormat="1">
      <c r="A6" s="1">
        <v>5</v>
      </c>
      <c r="B6">
        <v>505</v>
      </c>
      <c r="C6" t="s">
        <v>13</v>
      </c>
      <c r="D6" t="s">
        <v>14</v>
      </c>
      <c r="E6" s="4">
        <v>3277043</v>
      </c>
      <c r="F6" s="4">
        <v>692836</v>
      </c>
      <c r="G6" s="13">
        <v>174026</v>
      </c>
      <c r="H6" s="4">
        <v>13424</v>
      </c>
      <c r="I6" s="4">
        <v>1246</v>
      </c>
      <c r="J6" s="4">
        <f>SUM(F6:I6)</f>
        <v>881532</v>
      </c>
      <c r="K6" s="11">
        <f>J6/E6</f>
        <v>0.26900226820337725</v>
      </c>
      <c r="L6" s="19">
        <f t="shared" si="0"/>
        <v>1745.6079207920793</v>
      </c>
      <c r="M6" s="4">
        <v>14903.88</v>
      </c>
      <c r="N6" s="11">
        <f>M6/E6</f>
        <v>4.5479659558937732E-3</v>
      </c>
      <c r="O6" s="26">
        <f t="shared" si="1"/>
        <v>29.512633663366334</v>
      </c>
    </row>
    <row r="7" spans="1:15" s="23" customFormat="1">
      <c r="A7" s="1">
        <v>6</v>
      </c>
      <c r="B7">
        <v>419</v>
      </c>
      <c r="C7" t="s">
        <v>15</v>
      </c>
      <c r="D7" t="s">
        <v>16</v>
      </c>
      <c r="E7" s="4">
        <v>4917115</v>
      </c>
      <c r="F7" s="19">
        <v>846087</v>
      </c>
      <c r="G7" s="13">
        <v>196776</v>
      </c>
      <c r="H7" s="4">
        <v>14108</v>
      </c>
      <c r="I7" s="4">
        <v>5439</v>
      </c>
      <c r="J7" s="4">
        <f>SUM(F7:I7)</f>
        <v>1062410</v>
      </c>
      <c r="K7" s="11">
        <f>J7/E7</f>
        <v>0.21606368775186263</v>
      </c>
      <c r="L7" s="19">
        <f t="shared" si="0"/>
        <v>2535.5847255369927</v>
      </c>
      <c r="M7" s="4">
        <v>21694</v>
      </c>
      <c r="N7" s="11">
        <f>M7/E7</f>
        <v>4.4119366742490264E-3</v>
      </c>
      <c r="O7" s="26">
        <f t="shared" si="1"/>
        <v>51.775656324582336</v>
      </c>
    </row>
    <row r="8" spans="1:15" s="23" customFormat="1">
      <c r="A8" s="1">
        <v>7</v>
      </c>
      <c r="B8">
        <v>585</v>
      </c>
      <c r="C8" t="s">
        <v>17</v>
      </c>
      <c r="D8" t="s">
        <v>16</v>
      </c>
      <c r="E8" s="4">
        <v>3787559</v>
      </c>
      <c r="F8" s="4">
        <v>869976</v>
      </c>
      <c r="G8" s="13">
        <v>196180</v>
      </c>
      <c r="H8" s="4">
        <v>15413.64</v>
      </c>
      <c r="I8" s="4">
        <v>768</v>
      </c>
      <c r="J8" s="4">
        <f>SUM(F8:I8)</f>
        <v>1082337.6399999999</v>
      </c>
      <c r="K8" s="11">
        <f>J8/E8</f>
        <v>0.28576126206878888</v>
      </c>
      <c r="L8" s="19">
        <f t="shared" si="0"/>
        <v>1850.1498119658118</v>
      </c>
      <c r="M8" s="4">
        <v>26597</v>
      </c>
      <c r="N8" s="11">
        <f>M8/E8</f>
        <v>7.0222008422839086E-3</v>
      </c>
      <c r="O8" s="26">
        <f t="shared" si="1"/>
        <v>45.464957264957263</v>
      </c>
    </row>
    <row r="9" spans="1:15">
      <c r="A9" s="1">
        <v>8</v>
      </c>
      <c r="B9" s="1">
        <v>699</v>
      </c>
      <c r="C9" t="s">
        <v>18</v>
      </c>
      <c r="D9" t="s">
        <v>19</v>
      </c>
      <c r="E9" s="4">
        <v>5142644</v>
      </c>
      <c r="F9" s="4">
        <v>1583631</v>
      </c>
      <c r="G9" s="5">
        <v>456361</v>
      </c>
      <c r="H9" s="4">
        <v>40469</v>
      </c>
      <c r="I9" s="4">
        <v>14368</v>
      </c>
      <c r="J9" s="4">
        <f>SUM(F9:I9)</f>
        <v>2094829</v>
      </c>
      <c r="K9" s="11">
        <f>J9/E9</f>
        <v>0.40734474328769404</v>
      </c>
      <c r="L9" s="19">
        <f t="shared" si="0"/>
        <v>2996.8941344778254</v>
      </c>
      <c r="M9" s="4">
        <v>18019</v>
      </c>
      <c r="N9" s="11">
        <f>M9/E9</f>
        <v>3.5038396591325397E-3</v>
      </c>
      <c r="O9" s="26">
        <f t="shared" si="1"/>
        <v>25.778254649499285</v>
      </c>
    </row>
    <row r="10" spans="1:15">
      <c r="A10" s="1">
        <v>9</v>
      </c>
      <c r="B10" s="1">
        <v>128</v>
      </c>
      <c r="C10" t="s">
        <v>20</v>
      </c>
      <c r="D10" t="s">
        <v>21</v>
      </c>
      <c r="E10" s="4">
        <v>1133633</v>
      </c>
      <c r="F10" s="4">
        <v>238578</v>
      </c>
      <c r="G10" s="5">
        <v>39951</v>
      </c>
      <c r="J10" s="4">
        <f>SUM(F10:I10)</f>
        <v>278529</v>
      </c>
      <c r="K10" s="11">
        <f>J10/E10</f>
        <v>0.24569591746182406</v>
      </c>
      <c r="L10" s="19">
        <f t="shared" si="0"/>
        <v>2176.0078125</v>
      </c>
      <c r="M10" s="4">
        <v>1185</v>
      </c>
      <c r="N10" s="11">
        <f>M10/E10</f>
        <v>1.0453118425451623E-3</v>
      </c>
      <c r="O10" s="26">
        <f t="shared" si="1"/>
        <v>9.2578125</v>
      </c>
    </row>
    <row r="11" spans="1:15">
      <c r="A11" s="1">
        <v>10</v>
      </c>
      <c r="B11" s="1">
        <v>176</v>
      </c>
      <c r="C11" t="s">
        <v>22</v>
      </c>
      <c r="D11" t="s">
        <v>23</v>
      </c>
      <c r="E11" s="4">
        <v>1460102</v>
      </c>
      <c r="F11" s="4">
        <v>443654</v>
      </c>
      <c r="G11" s="5">
        <v>58467</v>
      </c>
      <c r="H11" s="4">
        <v>18174</v>
      </c>
      <c r="J11" s="4">
        <f>SUM(F11:I11)</f>
        <v>520295</v>
      </c>
      <c r="K11" s="11">
        <f>J11/E11</f>
        <v>0.35634154326204609</v>
      </c>
      <c r="L11" s="19">
        <f t="shared" si="0"/>
        <v>2956.221590909091</v>
      </c>
      <c r="M11" s="4">
        <v>24672</v>
      </c>
      <c r="N11" s="11">
        <f>M11/E11</f>
        <v>1.6897449630231313E-2</v>
      </c>
      <c r="O11" s="26">
        <f t="shared" si="1"/>
        <v>140.18181818181819</v>
      </c>
    </row>
    <row r="12" spans="1:15">
      <c r="A12" s="1">
        <v>11</v>
      </c>
      <c r="B12" s="1">
        <v>183</v>
      </c>
      <c r="C12" t="s">
        <v>24</v>
      </c>
      <c r="D12" t="s">
        <v>25</v>
      </c>
      <c r="E12" s="4">
        <v>1340299</v>
      </c>
      <c r="F12" s="4">
        <v>356851</v>
      </c>
      <c r="G12" s="5">
        <v>123612</v>
      </c>
      <c r="J12" s="4">
        <f>SUM(F12:I12)</f>
        <v>480463</v>
      </c>
      <c r="K12" s="11">
        <f>J12/E12</f>
        <v>0.35847448964745926</v>
      </c>
      <c r="L12" s="19">
        <f t="shared" si="0"/>
        <v>2625.4808743169401</v>
      </c>
      <c r="N12" s="11">
        <f>M12/E12</f>
        <v>0</v>
      </c>
      <c r="O12" s="26">
        <f t="shared" si="1"/>
        <v>0</v>
      </c>
    </row>
    <row r="13" spans="1:15">
      <c r="A13" s="1">
        <v>12</v>
      </c>
      <c r="B13" s="1">
        <v>398</v>
      </c>
      <c r="C13" t="s">
        <v>26</v>
      </c>
      <c r="D13" t="s">
        <v>27</v>
      </c>
      <c r="E13" s="4">
        <v>3315333</v>
      </c>
      <c r="F13" s="4">
        <v>798880</v>
      </c>
      <c r="G13" s="5">
        <v>189793</v>
      </c>
      <c r="H13" s="4">
        <v>16959</v>
      </c>
      <c r="I13" s="4">
        <v>13974</v>
      </c>
      <c r="J13" s="4">
        <f>SUM(F13:I13)</f>
        <v>1019606</v>
      </c>
      <c r="K13" s="11">
        <f>J13/E13</f>
        <v>0.30754256058139562</v>
      </c>
      <c r="L13" s="19">
        <f t="shared" si="0"/>
        <v>2561.8241206030152</v>
      </c>
      <c r="M13" s="4">
        <v>22702</v>
      </c>
      <c r="N13" s="11">
        <f>M13/E13</f>
        <v>6.8475776038183795E-3</v>
      </c>
      <c r="O13" s="26">
        <f t="shared" si="1"/>
        <v>57.040201005025125</v>
      </c>
    </row>
    <row r="14" spans="1:15">
      <c r="A14" s="1">
        <v>13</v>
      </c>
      <c r="B14" s="1">
        <v>452</v>
      </c>
      <c r="C14" t="s">
        <v>28</v>
      </c>
      <c r="D14" t="s">
        <v>29</v>
      </c>
      <c r="E14" s="4">
        <v>3150989</v>
      </c>
      <c r="F14" s="4">
        <v>802943</v>
      </c>
      <c r="G14" s="5">
        <v>229936</v>
      </c>
      <c r="H14" s="4">
        <v>153260</v>
      </c>
      <c r="I14" s="4">
        <v>36800</v>
      </c>
      <c r="J14" s="4">
        <f>SUM(F14:I14)</f>
        <v>1222939</v>
      </c>
      <c r="K14" s="11">
        <f>J14/E14</f>
        <v>0.38811274809274166</v>
      </c>
      <c r="L14" s="19">
        <f t="shared" si="0"/>
        <v>2705.6172566371683</v>
      </c>
      <c r="M14" s="4">
        <v>19773</v>
      </c>
      <c r="N14" s="11">
        <f>M14/E14</f>
        <v>6.275172652141915E-3</v>
      </c>
      <c r="O14" s="26">
        <f t="shared" si="1"/>
        <v>43.745575221238937</v>
      </c>
    </row>
    <row r="15" spans="1:15">
      <c r="A15" s="22">
        <v>14</v>
      </c>
      <c r="B15" s="22">
        <v>163</v>
      </c>
      <c r="C15" s="23" t="s">
        <v>30</v>
      </c>
      <c r="D15" s="23" t="s">
        <v>31</v>
      </c>
      <c r="E15" s="27">
        <v>1094875</v>
      </c>
      <c r="F15" s="27"/>
      <c r="G15" s="5"/>
      <c r="H15" s="27"/>
      <c r="I15" s="27"/>
      <c r="J15" s="27">
        <f>SUM(F15:I15)</f>
        <v>0</v>
      </c>
      <c r="K15" s="28">
        <f>J15/E15</f>
        <v>0</v>
      </c>
      <c r="L15" s="19">
        <f t="shared" si="0"/>
        <v>0</v>
      </c>
      <c r="M15" s="26">
        <v>929290</v>
      </c>
      <c r="N15" s="25">
        <f>M15/E15</f>
        <v>0.848763557483731</v>
      </c>
      <c r="O15" s="26">
        <f t="shared" si="1"/>
        <v>5701.1656441717787</v>
      </c>
    </row>
    <row r="16" spans="1:15">
      <c r="A16" s="1">
        <v>15</v>
      </c>
      <c r="B16" s="1">
        <v>240</v>
      </c>
      <c r="C16" t="s">
        <v>32</v>
      </c>
      <c r="D16" t="s">
        <v>33</v>
      </c>
      <c r="E16" s="4">
        <v>1543210</v>
      </c>
      <c r="F16" s="4">
        <v>76706</v>
      </c>
      <c r="G16" s="5">
        <v>21507</v>
      </c>
      <c r="H16" s="4">
        <v>3409</v>
      </c>
      <c r="I16" s="4">
        <v>812</v>
      </c>
      <c r="J16" s="4">
        <f>SUM(F16:I16)</f>
        <v>102434</v>
      </c>
      <c r="K16" s="11">
        <f>J16/E16</f>
        <v>6.6377226689821864E-2</v>
      </c>
      <c r="L16" s="19">
        <f t="shared" si="0"/>
        <v>426.80833333333334</v>
      </c>
      <c r="M16" s="4">
        <v>8557</v>
      </c>
      <c r="N16" s="11">
        <f>M16/E16</f>
        <v>5.5449355564051554E-3</v>
      </c>
      <c r="O16" s="26">
        <f t="shared" si="1"/>
        <v>35.654166666666669</v>
      </c>
    </row>
    <row r="17" spans="1:15">
      <c r="A17" s="1">
        <v>16</v>
      </c>
      <c r="B17" s="1">
        <v>17</v>
      </c>
      <c r="C17" t="s">
        <v>34</v>
      </c>
      <c r="D17" t="s">
        <v>35</v>
      </c>
      <c r="E17" s="4">
        <v>158522</v>
      </c>
      <c r="F17" s="4">
        <v>24736</v>
      </c>
      <c r="G17" s="5">
        <v>8683</v>
      </c>
      <c r="H17" s="4">
        <v>18142</v>
      </c>
      <c r="I17" s="4">
        <v>6824</v>
      </c>
      <c r="J17" s="4">
        <f>SUM(F17:I17)</f>
        <v>58385</v>
      </c>
      <c r="K17" s="11">
        <f>J17/E17</f>
        <v>0.36830849976659391</v>
      </c>
      <c r="L17" s="19">
        <f t="shared" si="0"/>
        <v>3434.4117647058824</v>
      </c>
      <c r="M17" s="4">
        <v>0</v>
      </c>
      <c r="N17" s="11">
        <f>M17/E17</f>
        <v>0</v>
      </c>
      <c r="O17" s="26">
        <f t="shared" si="1"/>
        <v>0</v>
      </c>
    </row>
    <row r="18" spans="1:15">
      <c r="A18" s="1">
        <v>17</v>
      </c>
      <c r="B18" s="1">
        <v>117</v>
      </c>
      <c r="C18" t="s">
        <v>36</v>
      </c>
      <c r="D18" t="s">
        <v>37</v>
      </c>
      <c r="E18" s="4">
        <v>1612065</v>
      </c>
      <c r="F18" s="19">
        <v>115856</v>
      </c>
      <c r="G18" s="5">
        <v>46119</v>
      </c>
      <c r="J18" s="4">
        <f>SUM(F18:I18)</f>
        <v>161975</v>
      </c>
      <c r="K18" s="11">
        <f>J18/E18</f>
        <v>0.10047671775021479</v>
      </c>
      <c r="L18" s="19">
        <f t="shared" si="0"/>
        <v>1384.4017094017095</v>
      </c>
      <c r="N18" s="11">
        <f>M18/E18</f>
        <v>0</v>
      </c>
      <c r="O18" s="26">
        <f t="shared" si="1"/>
        <v>0</v>
      </c>
    </row>
    <row r="19" spans="1:15">
      <c r="A19" s="1">
        <v>18</v>
      </c>
      <c r="B19" s="1">
        <v>116</v>
      </c>
      <c r="C19" t="s">
        <v>38</v>
      </c>
      <c r="D19" t="s">
        <v>39</v>
      </c>
      <c r="E19" s="4">
        <v>812572</v>
      </c>
      <c r="F19" s="19">
        <v>220540</v>
      </c>
      <c r="G19" s="5">
        <v>40544</v>
      </c>
      <c r="J19" s="4">
        <f>SUM(F19:I19)</f>
        <v>261084</v>
      </c>
      <c r="K19" s="11">
        <f>J19/E19</f>
        <v>0.32130568121963349</v>
      </c>
      <c r="L19" s="19">
        <f t="shared" si="0"/>
        <v>2250.7241379310344</v>
      </c>
      <c r="M19" s="4">
        <v>2356</v>
      </c>
      <c r="N19" s="11">
        <f>M19/E19</f>
        <v>2.8994353731115518E-3</v>
      </c>
      <c r="O19" s="26">
        <f t="shared" si="1"/>
        <v>20.310344827586206</v>
      </c>
    </row>
    <row r="20" spans="1:15">
      <c r="A20" s="1">
        <v>19</v>
      </c>
      <c r="B20" s="1">
        <v>371</v>
      </c>
      <c r="C20" t="s">
        <v>40</v>
      </c>
      <c r="D20" t="s">
        <v>41</v>
      </c>
      <c r="E20" s="4">
        <v>2773353</v>
      </c>
      <c r="F20" s="4">
        <v>922831</v>
      </c>
      <c r="G20" s="5">
        <v>141580</v>
      </c>
      <c r="H20" s="4">
        <v>106690</v>
      </c>
      <c r="I20" s="4">
        <v>9680</v>
      </c>
      <c r="J20" s="4">
        <f>SUM(F20:I20)</f>
        <v>1180781</v>
      </c>
      <c r="K20" s="11">
        <f>J20/E20</f>
        <v>0.42575936060068803</v>
      </c>
      <c r="L20" s="19">
        <f t="shared" si="0"/>
        <v>3182.6981132075471</v>
      </c>
      <c r="M20" s="4">
        <v>100156</v>
      </c>
      <c r="N20" s="11">
        <f>M20/E20</f>
        <v>3.6113686213042479E-2</v>
      </c>
      <c r="O20" s="26">
        <f t="shared" si="1"/>
        <v>269.96226415094338</v>
      </c>
    </row>
    <row r="21" spans="1:15">
      <c r="A21" s="22">
        <v>20</v>
      </c>
      <c r="B21" s="22">
        <v>871</v>
      </c>
      <c r="C21" s="23" t="s">
        <v>42</v>
      </c>
      <c r="D21" s="23" t="s">
        <v>43</v>
      </c>
      <c r="E21" s="26">
        <v>5418769</v>
      </c>
      <c r="F21" s="26">
        <v>9189</v>
      </c>
      <c r="G21" s="5">
        <v>333936</v>
      </c>
      <c r="H21" s="26">
        <v>8034</v>
      </c>
      <c r="I21" s="26">
        <v>1527</v>
      </c>
      <c r="J21" s="26">
        <f>SUM(F21:I21)</f>
        <v>352686</v>
      </c>
      <c r="K21" s="25">
        <f>J21/E21</f>
        <v>6.5086000159814889E-2</v>
      </c>
      <c r="L21" s="19">
        <f t="shared" si="0"/>
        <v>404.9207807118255</v>
      </c>
      <c r="M21" s="26">
        <v>1599254</v>
      </c>
      <c r="N21" s="25">
        <f>M21/E21</f>
        <v>0.29513234463399346</v>
      </c>
      <c r="O21" s="26">
        <f t="shared" si="1"/>
        <v>1836.1125143513202</v>
      </c>
    </row>
    <row r="22" spans="1:15">
      <c r="A22" s="1">
        <v>21</v>
      </c>
      <c r="B22" s="1">
        <v>467</v>
      </c>
      <c r="C22" t="s">
        <v>44</v>
      </c>
      <c r="D22" t="s">
        <v>45</v>
      </c>
      <c r="E22" s="4">
        <v>3403702</v>
      </c>
      <c r="F22" s="4">
        <v>386588</v>
      </c>
      <c r="G22" s="5">
        <v>99933</v>
      </c>
      <c r="H22" s="4">
        <v>73197</v>
      </c>
      <c r="I22" s="4">
        <v>22303</v>
      </c>
      <c r="J22" s="4">
        <f>SUM(F22:I22)</f>
        <v>582021</v>
      </c>
      <c r="K22" s="11">
        <f>J22/E22</f>
        <v>0.17099646208745653</v>
      </c>
      <c r="L22" s="19">
        <f t="shared" si="0"/>
        <v>1246.2976445396146</v>
      </c>
      <c r="M22" s="4">
        <v>59998</v>
      </c>
      <c r="N22" s="11">
        <f>M22/E22</f>
        <v>1.7627277593631877E-2</v>
      </c>
      <c r="O22" s="26">
        <f t="shared" si="1"/>
        <v>128.47537473233405</v>
      </c>
    </row>
    <row r="23" spans="1:15">
      <c r="A23" s="1">
        <v>22</v>
      </c>
      <c r="B23" s="1">
        <v>161</v>
      </c>
      <c r="C23" t="s">
        <v>46</v>
      </c>
      <c r="D23" t="s">
        <v>47</v>
      </c>
      <c r="E23" s="4">
        <v>1308584</v>
      </c>
      <c r="F23" s="4">
        <v>140176</v>
      </c>
      <c r="G23" s="5">
        <v>51113</v>
      </c>
      <c r="H23" s="4">
        <v>56322</v>
      </c>
      <c r="I23" s="4">
        <v>16890</v>
      </c>
      <c r="J23" s="4">
        <f>SUM(F23:I23)</f>
        <v>264501</v>
      </c>
      <c r="K23" s="11">
        <f>J23/E23</f>
        <v>0.20212764331521707</v>
      </c>
      <c r="L23" s="19">
        <f t="shared" si="0"/>
        <v>1642.8633540372671</v>
      </c>
      <c r="M23" s="4">
        <v>47270</v>
      </c>
      <c r="N23" s="11">
        <f>M23/E23</f>
        <v>3.6123015412079011E-2</v>
      </c>
      <c r="O23" s="26">
        <f t="shared" si="1"/>
        <v>293.6024844720497</v>
      </c>
    </row>
    <row r="24" spans="1:15">
      <c r="A24" s="1">
        <v>23</v>
      </c>
      <c r="B24" s="1">
        <v>240</v>
      </c>
      <c r="C24" t="s">
        <v>48</v>
      </c>
      <c r="D24" t="s">
        <v>49</v>
      </c>
      <c r="E24" s="4">
        <v>2161114</v>
      </c>
      <c r="F24" s="4">
        <v>275279</v>
      </c>
      <c r="G24" s="5">
        <v>59434</v>
      </c>
      <c r="H24" s="4">
        <v>35390</v>
      </c>
      <c r="I24" s="4">
        <v>10663</v>
      </c>
      <c r="J24" s="4">
        <f>SUM(F24:I24)</f>
        <v>380766</v>
      </c>
      <c r="K24" s="11">
        <f>J24/E24</f>
        <v>0.17618968735568785</v>
      </c>
      <c r="L24" s="19">
        <f t="shared" si="0"/>
        <v>1586.5250000000001</v>
      </c>
      <c r="M24" s="4">
        <v>31550</v>
      </c>
      <c r="N24" s="11">
        <f>M24/E24</f>
        <v>1.4598952207056176E-2</v>
      </c>
      <c r="O24" s="26">
        <f t="shared" si="1"/>
        <v>131.45833333333334</v>
      </c>
    </row>
    <row r="25" spans="1:15">
      <c r="A25" s="1">
        <v>24</v>
      </c>
      <c r="B25" s="1">
        <v>195</v>
      </c>
      <c r="C25" t="s">
        <v>50</v>
      </c>
      <c r="D25" t="s">
        <v>51</v>
      </c>
      <c r="E25" s="4">
        <v>2130572</v>
      </c>
      <c r="F25" s="4">
        <v>166394</v>
      </c>
      <c r="G25" s="5">
        <v>51674</v>
      </c>
      <c r="H25" s="4">
        <v>100895</v>
      </c>
      <c r="I25" s="4">
        <v>30359</v>
      </c>
      <c r="J25" s="4">
        <f>SUM(F25:I25)</f>
        <v>349322</v>
      </c>
      <c r="K25" s="11">
        <f>J25/E25</f>
        <v>0.16395690922437731</v>
      </c>
      <c r="L25" s="19">
        <f t="shared" si="0"/>
        <v>1791.3948717948717</v>
      </c>
      <c r="M25" s="4">
        <v>29727</v>
      </c>
      <c r="N25" s="11">
        <f>M25/E25</f>
        <v>1.3952591135150561E-2</v>
      </c>
      <c r="O25" s="26">
        <f t="shared" si="1"/>
        <v>152.44615384615383</v>
      </c>
    </row>
    <row r="26" spans="1:15">
      <c r="A26" s="1">
        <v>25</v>
      </c>
      <c r="B26" s="1">
        <v>279</v>
      </c>
      <c r="C26" t="s">
        <v>52</v>
      </c>
      <c r="D26" t="s">
        <v>53</v>
      </c>
      <c r="E26" s="4">
        <v>2266698</v>
      </c>
      <c r="F26" s="4">
        <v>183135</v>
      </c>
      <c r="G26" s="5">
        <v>41016</v>
      </c>
      <c r="H26" s="4">
        <v>76964</v>
      </c>
      <c r="I26" s="4">
        <v>23238</v>
      </c>
      <c r="J26" s="4">
        <f>SUM(F26:I26)</f>
        <v>324353</v>
      </c>
      <c r="K26" s="11">
        <f>J26/E26</f>
        <v>0.14309493368768136</v>
      </c>
      <c r="L26" s="19">
        <f t="shared" si="0"/>
        <v>1162.5555555555557</v>
      </c>
      <c r="M26" s="4">
        <v>26021</v>
      </c>
      <c r="N26" s="11">
        <f>M26/E26</f>
        <v>1.1479694251285351E-2</v>
      </c>
      <c r="O26" s="26">
        <f t="shared" si="1"/>
        <v>93.26523297491039</v>
      </c>
    </row>
    <row r="27" spans="1:15">
      <c r="A27" s="1">
        <v>26</v>
      </c>
      <c r="B27" s="1">
        <v>511</v>
      </c>
      <c r="C27" t="s">
        <v>54</v>
      </c>
      <c r="D27" t="s">
        <v>55</v>
      </c>
      <c r="E27" s="4">
        <v>3673696</v>
      </c>
      <c r="F27" s="19">
        <v>496812</v>
      </c>
      <c r="G27" s="5">
        <v>131798</v>
      </c>
      <c r="H27" s="4">
        <v>130532</v>
      </c>
      <c r="I27" s="4">
        <v>39265</v>
      </c>
      <c r="J27" s="4">
        <f>SUM(F27:I27)</f>
        <v>798407</v>
      </c>
      <c r="K27" s="11">
        <f>J27/E27</f>
        <v>0.21733072088708483</v>
      </c>
      <c r="L27" s="19">
        <f t="shared" si="0"/>
        <v>1562.4403131115459</v>
      </c>
      <c r="M27" s="4">
        <v>63600</v>
      </c>
      <c r="N27" s="11">
        <f>M27/E27</f>
        <v>1.7312265358919193E-2</v>
      </c>
      <c r="O27" s="26">
        <f t="shared" si="1"/>
        <v>124.46183953033268</v>
      </c>
    </row>
    <row r="28" spans="1:15">
      <c r="A28" s="1">
        <v>27</v>
      </c>
      <c r="B28" s="1">
        <v>440</v>
      </c>
      <c r="C28" t="s">
        <v>56</v>
      </c>
      <c r="D28" t="s">
        <v>57</v>
      </c>
      <c r="E28" s="4">
        <v>3513038</v>
      </c>
      <c r="F28" s="4">
        <v>227650</v>
      </c>
      <c r="G28" s="5">
        <v>53727</v>
      </c>
      <c r="H28" s="4">
        <v>125570</v>
      </c>
      <c r="I28" s="4">
        <v>37708</v>
      </c>
      <c r="J28" s="4">
        <f>SUM(F28:I28)</f>
        <v>444655</v>
      </c>
      <c r="K28" s="11">
        <f>J28/E28</f>
        <v>0.12657278401201466</v>
      </c>
      <c r="L28" s="19">
        <f t="shared" si="0"/>
        <v>1010.5795454545455</v>
      </c>
      <c r="M28" s="4">
        <v>68995</v>
      </c>
      <c r="N28" s="11">
        <f>M28/E28</f>
        <v>1.9639696467843502E-2</v>
      </c>
      <c r="O28" s="26">
        <f t="shared" si="1"/>
        <v>156.80681818181819</v>
      </c>
    </row>
    <row r="29" spans="1:15">
      <c r="A29" s="1">
        <v>28</v>
      </c>
      <c r="B29" s="1">
        <v>432</v>
      </c>
      <c r="C29" t="s">
        <v>58</v>
      </c>
      <c r="D29" t="s">
        <v>59</v>
      </c>
      <c r="E29" s="19">
        <v>3385658</v>
      </c>
      <c r="F29" s="4">
        <v>458071</v>
      </c>
      <c r="G29" s="5">
        <v>147770</v>
      </c>
      <c r="H29" s="4">
        <v>61297</v>
      </c>
      <c r="I29" s="4">
        <v>18444</v>
      </c>
      <c r="J29" s="4">
        <f>SUM(F29:I29)</f>
        <v>685582</v>
      </c>
      <c r="K29" s="11">
        <f>J29/E29</f>
        <v>0.20249594022786707</v>
      </c>
      <c r="L29" s="19">
        <f t="shared" si="0"/>
        <v>1586.9953703703704</v>
      </c>
      <c r="M29" s="4">
        <v>75134</v>
      </c>
      <c r="N29" s="11">
        <f>M29/E29</f>
        <v>2.2191845720979497E-2</v>
      </c>
      <c r="O29" s="26">
        <f t="shared" si="1"/>
        <v>173.9212962962963</v>
      </c>
    </row>
    <row r="30" spans="1:15">
      <c r="A30" s="1">
        <v>29</v>
      </c>
      <c r="B30" s="1">
        <v>461</v>
      </c>
      <c r="C30" t="s">
        <v>60</v>
      </c>
      <c r="D30" t="s">
        <v>61</v>
      </c>
      <c r="E30" s="19">
        <v>3869822</v>
      </c>
      <c r="F30" s="4">
        <v>432017</v>
      </c>
      <c r="G30" s="5">
        <v>142276</v>
      </c>
      <c r="H30" s="4">
        <v>103022</v>
      </c>
      <c r="I30" s="4">
        <v>31054</v>
      </c>
      <c r="J30" s="4">
        <f>SUM(F30:I30)</f>
        <v>708369</v>
      </c>
      <c r="K30" s="11">
        <f>J30/E30</f>
        <v>0.18304950460253727</v>
      </c>
      <c r="L30" s="19">
        <f t="shared" si="0"/>
        <v>1536.5921908893708</v>
      </c>
      <c r="M30" s="4">
        <v>74546</v>
      </c>
      <c r="N30" s="11">
        <f>M30/E30</f>
        <v>1.9263418317431655E-2</v>
      </c>
      <c r="O30" s="26">
        <f t="shared" si="1"/>
        <v>161.70498915401302</v>
      </c>
    </row>
    <row r="31" spans="1:15">
      <c r="A31" s="1">
        <v>30</v>
      </c>
      <c r="B31" s="1">
        <v>431</v>
      </c>
      <c r="C31" t="s">
        <v>62</v>
      </c>
      <c r="D31" t="s">
        <v>63</v>
      </c>
      <c r="E31" s="19">
        <v>3381706</v>
      </c>
      <c r="F31" s="4">
        <v>393444</v>
      </c>
      <c r="G31" s="5">
        <v>130826</v>
      </c>
      <c r="H31" s="4">
        <v>68928</v>
      </c>
      <c r="I31" s="4">
        <v>20655</v>
      </c>
      <c r="J31" s="4">
        <f>SUM(F31:I31)</f>
        <v>613853</v>
      </c>
      <c r="K31" s="11">
        <f>J31/E31</f>
        <v>0.18152169348843453</v>
      </c>
      <c r="L31" s="19">
        <f t="shared" si="0"/>
        <v>1424.2529002320186</v>
      </c>
      <c r="M31" s="4">
        <v>43143</v>
      </c>
      <c r="N31" s="11">
        <f>M31/E31</f>
        <v>1.2757761910704242E-2</v>
      </c>
      <c r="O31" s="26">
        <f t="shared" si="1"/>
        <v>100.09976798143852</v>
      </c>
    </row>
    <row r="32" spans="1:15">
      <c r="A32" s="1">
        <v>31</v>
      </c>
      <c r="B32" s="1">
        <v>431</v>
      </c>
      <c r="C32" t="s">
        <v>64</v>
      </c>
      <c r="D32" t="s">
        <v>65</v>
      </c>
      <c r="E32" s="4">
        <v>3516680</v>
      </c>
      <c r="F32" s="4">
        <v>951589</v>
      </c>
      <c r="G32" s="5">
        <v>333382</v>
      </c>
      <c r="H32" s="4">
        <v>15111</v>
      </c>
      <c r="I32" s="4">
        <v>7297</v>
      </c>
      <c r="J32" s="4">
        <f>SUM(F32:I32)</f>
        <v>1307379</v>
      </c>
      <c r="K32" s="11">
        <f>J32/E32</f>
        <v>0.37176513074831946</v>
      </c>
      <c r="L32" s="19">
        <f t="shared" si="0"/>
        <v>3033.3619489559164</v>
      </c>
      <c r="M32" s="4">
        <v>6980</v>
      </c>
      <c r="N32" s="11">
        <f>M32/E32</f>
        <v>1.9848265978138473E-3</v>
      </c>
      <c r="O32" s="26">
        <f t="shared" si="1"/>
        <v>16.194895591647331</v>
      </c>
    </row>
    <row r="33" spans="1:15">
      <c r="A33" s="1">
        <v>32</v>
      </c>
      <c r="B33" s="1">
        <v>6046</v>
      </c>
      <c r="C33" t="s">
        <v>66</v>
      </c>
      <c r="D33" t="s">
        <v>67</v>
      </c>
      <c r="E33" s="4">
        <v>39462133</v>
      </c>
      <c r="F33" s="4">
        <v>9657867</v>
      </c>
      <c r="G33" s="5">
        <v>1429511</v>
      </c>
      <c r="H33" s="4">
        <v>904874</v>
      </c>
      <c r="I33" s="4">
        <v>232995</v>
      </c>
      <c r="J33" s="4">
        <f>SUM(F33:I33)</f>
        <v>12225247</v>
      </c>
      <c r="K33" s="11">
        <f>J33/E33</f>
        <v>0.30979691341063598</v>
      </c>
      <c r="L33" s="19">
        <f t="shared" si="0"/>
        <v>2022.0388686735032</v>
      </c>
      <c r="N33" s="11">
        <f>M33/E33</f>
        <v>0</v>
      </c>
      <c r="O33" s="26">
        <f t="shared" si="1"/>
        <v>0</v>
      </c>
    </row>
    <row r="34" spans="1:15">
      <c r="A34" s="22">
        <v>33</v>
      </c>
      <c r="B34" s="22">
        <v>4359</v>
      </c>
      <c r="C34" s="23" t="s">
        <v>68</v>
      </c>
      <c r="D34" s="23" t="s">
        <v>69</v>
      </c>
      <c r="E34" s="26">
        <v>39338531</v>
      </c>
      <c r="F34" s="26">
        <v>1844842</v>
      </c>
      <c r="G34" s="5">
        <v>310205</v>
      </c>
      <c r="H34" s="26">
        <v>994211</v>
      </c>
      <c r="I34" s="26">
        <v>166374</v>
      </c>
      <c r="J34" s="26">
        <f>SUM(F34:I34)</f>
        <v>3315632</v>
      </c>
      <c r="K34" s="25">
        <f>J34/E34</f>
        <v>8.4284591104838158E-2</v>
      </c>
      <c r="L34" s="19">
        <f t="shared" si="0"/>
        <v>760.64051387933011</v>
      </c>
      <c r="M34" s="26">
        <v>16593755</v>
      </c>
      <c r="N34" s="25">
        <f>M34/E34</f>
        <v>0.42181938618907755</v>
      </c>
      <c r="O34" s="26">
        <f t="shared" si="1"/>
        <v>3806.7802248222069</v>
      </c>
    </row>
    <row r="35" spans="1:15">
      <c r="A35" s="1">
        <v>34</v>
      </c>
      <c r="B35" s="1">
        <v>796</v>
      </c>
      <c r="C35" t="s">
        <v>70</v>
      </c>
      <c r="D35" t="s">
        <v>71</v>
      </c>
      <c r="E35" s="4">
        <v>5838127</v>
      </c>
      <c r="F35" s="4">
        <v>1780291</v>
      </c>
      <c r="G35" s="5">
        <v>568117</v>
      </c>
      <c r="H35" s="4">
        <v>70832</v>
      </c>
      <c r="I35" s="4">
        <v>37486</v>
      </c>
      <c r="J35" s="4">
        <f>SUM(F35:I35)</f>
        <v>2456726</v>
      </c>
      <c r="K35" s="11">
        <f>J35/E35</f>
        <v>0.42080722122009334</v>
      </c>
      <c r="L35" s="19">
        <f t="shared" si="0"/>
        <v>3086.3391959798996</v>
      </c>
      <c r="M35" s="4">
        <v>22802</v>
      </c>
      <c r="N35" s="11">
        <f>M35/E35</f>
        <v>3.90570468919227E-3</v>
      </c>
      <c r="O35" s="26">
        <f t="shared" si="1"/>
        <v>28.645728643216081</v>
      </c>
    </row>
    <row r="36" spans="1:15">
      <c r="A36" s="1">
        <v>35</v>
      </c>
      <c r="B36" s="1">
        <v>232</v>
      </c>
      <c r="C36" t="s">
        <v>72</v>
      </c>
      <c r="D36" t="s">
        <v>73</v>
      </c>
      <c r="E36" s="13">
        <v>2265915</v>
      </c>
      <c r="F36" s="4">
        <v>676446</v>
      </c>
      <c r="G36" s="12">
        <v>20307</v>
      </c>
      <c r="H36" s="4">
        <v>18514</v>
      </c>
      <c r="I36" s="4">
        <v>5902</v>
      </c>
      <c r="J36" s="4">
        <f>SUM(F36:I36)</f>
        <v>721169</v>
      </c>
      <c r="K36" s="11">
        <f>J36/E36</f>
        <v>0.31826833751486705</v>
      </c>
      <c r="L36" s="19">
        <f t="shared" si="0"/>
        <v>3108.4870689655172</v>
      </c>
      <c r="M36" s="4">
        <v>32774</v>
      </c>
      <c r="N36" s="11">
        <f>M36/E36</f>
        <v>1.4463914136231942E-2</v>
      </c>
      <c r="O36" s="26">
        <f t="shared" si="1"/>
        <v>141.26724137931035</v>
      </c>
    </row>
    <row r="37" spans="1:15">
      <c r="A37" s="1">
        <v>36</v>
      </c>
      <c r="B37" s="1">
        <v>533</v>
      </c>
      <c r="C37" t="s">
        <v>74</v>
      </c>
      <c r="D37" t="s">
        <v>75</v>
      </c>
      <c r="E37" s="13">
        <v>3846949</v>
      </c>
      <c r="F37" s="4">
        <v>1092954</v>
      </c>
      <c r="G37" s="12">
        <v>388025</v>
      </c>
      <c r="H37" s="4">
        <v>88385</v>
      </c>
      <c r="I37" s="4">
        <v>40364</v>
      </c>
      <c r="J37" s="4">
        <f>SUM(F37:I37)</f>
        <v>1609728</v>
      </c>
      <c r="K37" s="11">
        <f>J37/E37</f>
        <v>0.4184427711414942</v>
      </c>
      <c r="L37" s="19">
        <f t="shared" si="0"/>
        <v>3020.127579737336</v>
      </c>
      <c r="M37" s="4">
        <v>15499</v>
      </c>
      <c r="N37" s="11">
        <f>M37/E37</f>
        <v>4.0289070637536395E-3</v>
      </c>
      <c r="O37" s="26">
        <f t="shared" si="1"/>
        <v>29.078799249530956</v>
      </c>
    </row>
    <row r="38" spans="1:15">
      <c r="A38" s="1">
        <v>37</v>
      </c>
      <c r="B38" s="1">
        <v>532</v>
      </c>
      <c r="C38" t="s">
        <v>76</v>
      </c>
      <c r="D38" t="s">
        <v>77</v>
      </c>
      <c r="E38" s="13">
        <v>3857564</v>
      </c>
      <c r="F38" s="4">
        <v>1158074</v>
      </c>
      <c r="G38" s="12">
        <v>402495</v>
      </c>
      <c r="H38" s="4">
        <v>63011</v>
      </c>
      <c r="I38" s="4">
        <v>30866</v>
      </c>
      <c r="J38" s="4">
        <f>SUM(F38:I38)</f>
        <v>1654446</v>
      </c>
      <c r="K38" s="11">
        <f>J38/E38</f>
        <v>0.42888361670733138</v>
      </c>
      <c r="L38" s="19">
        <f t="shared" si="0"/>
        <v>3109.8609022556393</v>
      </c>
      <c r="M38" s="4">
        <v>12386</v>
      </c>
      <c r="N38" s="11">
        <f>M38/E38</f>
        <v>3.2108346096137354E-3</v>
      </c>
      <c r="O38" s="26">
        <f t="shared" si="1"/>
        <v>23.281954887218046</v>
      </c>
    </row>
    <row r="39" spans="1:15">
      <c r="A39" s="1">
        <v>38</v>
      </c>
      <c r="B39" s="1">
        <v>516</v>
      </c>
      <c r="C39" t="s">
        <v>78</v>
      </c>
      <c r="D39" t="s">
        <v>79</v>
      </c>
      <c r="E39" s="13">
        <v>3995460</v>
      </c>
      <c r="F39" s="4">
        <v>1048332</v>
      </c>
      <c r="G39" s="12">
        <v>404618</v>
      </c>
      <c r="H39" s="4">
        <v>14918</v>
      </c>
      <c r="I39" s="4">
        <v>19497</v>
      </c>
      <c r="J39" s="4">
        <f>SUM(F39:I39)</f>
        <v>1487365</v>
      </c>
      <c r="K39" s="11">
        <f>J39/E39</f>
        <v>0.37226376937824429</v>
      </c>
      <c r="L39" s="19">
        <f t="shared" si="0"/>
        <v>2882.4903100775196</v>
      </c>
      <c r="M39" s="4">
        <v>8787</v>
      </c>
      <c r="N39" s="11">
        <f>M39/E39</f>
        <v>2.1992461443738642E-3</v>
      </c>
      <c r="O39" s="26">
        <f t="shared" si="1"/>
        <v>17.029069767441861</v>
      </c>
    </row>
    <row r="40" spans="1:15">
      <c r="A40" s="1">
        <v>39</v>
      </c>
      <c r="B40" s="1">
        <v>537</v>
      </c>
      <c r="C40" t="s">
        <v>80</v>
      </c>
      <c r="D40" t="s">
        <v>81</v>
      </c>
      <c r="E40" s="13">
        <v>4200434</v>
      </c>
      <c r="F40" s="4">
        <v>1198998</v>
      </c>
      <c r="G40" s="12">
        <v>432578</v>
      </c>
      <c r="H40" s="4">
        <v>99371</v>
      </c>
      <c r="I40" s="4">
        <v>28909</v>
      </c>
      <c r="J40" s="4">
        <f>SUM(F40:I40)</f>
        <v>1759856</v>
      </c>
      <c r="K40" s="11">
        <f>J40/E40</f>
        <v>0.41897003976255787</v>
      </c>
      <c r="L40" s="19">
        <f t="shared" si="0"/>
        <v>3277.1992551210428</v>
      </c>
      <c r="M40" s="4">
        <v>10405</v>
      </c>
      <c r="N40" s="11">
        <f>M40/E40</f>
        <v>2.4771249827993964E-3</v>
      </c>
      <c r="O40" s="26">
        <f t="shared" si="1"/>
        <v>19.376163873370576</v>
      </c>
    </row>
    <row r="41" spans="1:15">
      <c r="A41" s="1">
        <v>40</v>
      </c>
      <c r="B41" s="1">
        <v>511</v>
      </c>
      <c r="C41" t="s">
        <v>82</v>
      </c>
      <c r="D41" t="s">
        <v>83</v>
      </c>
      <c r="E41" s="4">
        <v>4238616</v>
      </c>
      <c r="F41" s="4">
        <v>1154594</v>
      </c>
      <c r="G41" s="5">
        <v>385971</v>
      </c>
      <c r="H41" s="4">
        <v>92366</v>
      </c>
      <c r="I41" s="4">
        <v>36927</v>
      </c>
      <c r="J41" s="4">
        <f>SUM(F41:I41)</f>
        <v>1669858</v>
      </c>
      <c r="K41" s="11">
        <f>J41/E41</f>
        <v>0.39396302944168571</v>
      </c>
      <c r="L41" s="19">
        <f t="shared" si="0"/>
        <v>3267.8238747553814</v>
      </c>
      <c r="M41" s="4">
        <v>13591</v>
      </c>
      <c r="N41" s="11">
        <f>M41/E41</f>
        <v>3.2064711688909778E-3</v>
      </c>
      <c r="O41" s="26">
        <f t="shared" si="1"/>
        <v>26.596868884540118</v>
      </c>
    </row>
    <row r="42" spans="1:15">
      <c r="A42" s="1">
        <v>41</v>
      </c>
      <c r="B42" s="1">
        <v>511</v>
      </c>
      <c r="C42" t="s">
        <v>84</v>
      </c>
      <c r="D42" t="s">
        <v>85</v>
      </c>
      <c r="E42" s="4">
        <v>4066281</v>
      </c>
      <c r="F42" s="4">
        <v>1353249</v>
      </c>
      <c r="G42" s="5">
        <v>477314</v>
      </c>
      <c r="H42" s="4">
        <v>38289</v>
      </c>
      <c r="I42" s="4">
        <v>20040</v>
      </c>
      <c r="J42" s="4">
        <f>SUM(F42:I42)</f>
        <v>1888892</v>
      </c>
      <c r="K42" s="11">
        <f>J42/E42</f>
        <v>0.46452569313335701</v>
      </c>
      <c r="L42" s="19">
        <f t="shared" si="0"/>
        <v>3696.4618395303328</v>
      </c>
      <c r="M42" s="4">
        <v>13143</v>
      </c>
      <c r="N42" s="11">
        <f>M42/E42</f>
        <v>3.2321917742526894E-3</v>
      </c>
      <c r="O42" s="26">
        <f t="shared" si="1"/>
        <v>25.720156555772995</v>
      </c>
    </row>
    <row r="43" spans="1:15">
      <c r="A43" s="1">
        <v>42</v>
      </c>
      <c r="B43" s="1">
        <v>405</v>
      </c>
      <c r="C43" t="s">
        <v>86</v>
      </c>
      <c r="D43" t="s">
        <v>87</v>
      </c>
      <c r="E43" s="4">
        <v>3221791</v>
      </c>
      <c r="F43" s="4">
        <v>974949</v>
      </c>
      <c r="G43" s="5">
        <v>333126</v>
      </c>
      <c r="H43" s="4">
        <v>27072</v>
      </c>
      <c r="I43" s="4">
        <v>14427</v>
      </c>
      <c r="J43" s="4">
        <f>SUM(F43:I43)</f>
        <v>1349574</v>
      </c>
      <c r="K43" s="11">
        <f>J43/E43</f>
        <v>0.41888936929800846</v>
      </c>
      <c r="L43" s="19">
        <f t="shared" si="0"/>
        <v>3332.2814814814815</v>
      </c>
      <c r="M43" s="4">
        <v>14527</v>
      </c>
      <c r="N43" s="11">
        <f>M43/E43</f>
        <v>4.5089827366207183E-3</v>
      </c>
      <c r="O43" s="26">
        <f t="shared" si="1"/>
        <v>35.869135802469138</v>
      </c>
    </row>
    <row r="44" spans="1:15">
      <c r="A44" s="1">
        <v>43</v>
      </c>
      <c r="B44" s="1">
        <v>462</v>
      </c>
      <c r="C44" t="s">
        <v>88</v>
      </c>
      <c r="D44" t="s">
        <v>89</v>
      </c>
      <c r="E44" s="4">
        <v>3550296</v>
      </c>
      <c r="F44" s="4">
        <v>972140</v>
      </c>
      <c r="G44" s="5">
        <v>341854</v>
      </c>
      <c r="H44" s="4">
        <v>22504</v>
      </c>
      <c r="I44" s="4">
        <v>14548</v>
      </c>
      <c r="J44" s="4">
        <f>SUM(F44:I44)</f>
        <v>1351046</v>
      </c>
      <c r="K44" s="11">
        <f>J44/E44</f>
        <v>0.380544608111549</v>
      </c>
      <c r="L44" s="19">
        <f t="shared" si="0"/>
        <v>2924.3419913419912</v>
      </c>
      <c r="M44" s="4">
        <v>11713</v>
      </c>
      <c r="N44" s="11">
        <f>M44/E44</f>
        <v>3.2991615347002052E-3</v>
      </c>
      <c r="O44" s="26">
        <f t="shared" si="1"/>
        <v>25.352813852813853</v>
      </c>
    </row>
    <row r="45" spans="1:15">
      <c r="A45" s="1">
        <v>44</v>
      </c>
      <c r="B45" s="1">
        <v>541</v>
      </c>
      <c r="C45" t="s">
        <v>90</v>
      </c>
      <c r="D45" t="s">
        <v>91</v>
      </c>
      <c r="E45" s="4">
        <v>3845353</v>
      </c>
      <c r="F45" s="4">
        <v>1183411</v>
      </c>
      <c r="G45" s="5">
        <v>409727</v>
      </c>
      <c r="H45" s="4">
        <v>33856</v>
      </c>
      <c r="I45" s="4">
        <v>15942</v>
      </c>
      <c r="J45" s="4">
        <f>SUM(F45:I45)</f>
        <v>1642936</v>
      </c>
      <c r="K45" s="11">
        <f>J45/E45</f>
        <v>0.42725232247858647</v>
      </c>
      <c r="L45" s="19">
        <f t="shared" si="0"/>
        <v>3036.8502772643255</v>
      </c>
      <c r="M45" s="4">
        <v>17750</v>
      </c>
      <c r="N45" s="11">
        <f>M45/E45</f>
        <v>4.6159611354276188E-3</v>
      </c>
      <c r="O45" s="26">
        <f t="shared" si="1"/>
        <v>32.809611829944544</v>
      </c>
    </row>
    <row r="46" spans="1:15">
      <c r="A46" s="1">
        <v>45</v>
      </c>
      <c r="B46" s="1">
        <v>537</v>
      </c>
      <c r="C46" t="s">
        <v>92</v>
      </c>
      <c r="D46" t="s">
        <v>93</v>
      </c>
      <c r="E46" s="4">
        <v>4359245</v>
      </c>
      <c r="F46" s="4">
        <v>1163323</v>
      </c>
      <c r="G46" s="5">
        <v>375322</v>
      </c>
      <c r="H46" s="4">
        <v>163406</v>
      </c>
      <c r="I46" s="4">
        <v>60530</v>
      </c>
      <c r="J46" s="4">
        <f>SUM(F46:I46)</f>
        <v>1762581</v>
      </c>
      <c r="K46" s="11">
        <f>J46/E46</f>
        <v>0.40433171340450008</v>
      </c>
      <c r="L46" s="19">
        <f t="shared" si="0"/>
        <v>3282.2737430167599</v>
      </c>
      <c r="M46" s="4">
        <v>18104</v>
      </c>
      <c r="N46" s="11">
        <f>M46/E46</f>
        <v>4.1530127350034238E-3</v>
      </c>
      <c r="O46" s="26">
        <f t="shared" si="1"/>
        <v>33.713221601489757</v>
      </c>
    </row>
    <row r="47" spans="1:15">
      <c r="A47" s="1">
        <v>46</v>
      </c>
      <c r="B47" s="1">
        <v>531</v>
      </c>
      <c r="C47" t="s">
        <v>94</v>
      </c>
      <c r="D47" t="s">
        <v>95</v>
      </c>
      <c r="E47" s="4">
        <v>4539834</v>
      </c>
      <c r="F47" s="4">
        <v>1267156</v>
      </c>
      <c r="G47" s="5">
        <v>396488</v>
      </c>
      <c r="H47" s="4">
        <v>37143</v>
      </c>
      <c r="I47" s="4">
        <v>9424</v>
      </c>
      <c r="J47" s="4">
        <f>SUM(F47:I47)</f>
        <v>1710211</v>
      </c>
      <c r="K47" s="11">
        <f>J47/E47</f>
        <v>0.37671223220937156</v>
      </c>
      <c r="L47" s="19">
        <f t="shared" si="0"/>
        <v>3220.7363465160074</v>
      </c>
      <c r="M47" s="4">
        <v>11923</v>
      </c>
      <c r="N47" s="11">
        <f>M47/E47</f>
        <v>2.6263074817273056E-3</v>
      </c>
      <c r="O47" s="26">
        <f t="shared" si="1"/>
        <v>22.453860640301318</v>
      </c>
    </row>
    <row r="48" spans="1:15">
      <c r="A48" s="1">
        <v>47</v>
      </c>
      <c r="B48" s="1">
        <v>49</v>
      </c>
      <c r="C48" t="s">
        <v>96</v>
      </c>
      <c r="D48" t="s">
        <v>97</v>
      </c>
      <c r="E48" s="4">
        <v>418808</v>
      </c>
      <c r="F48" s="4">
        <v>47782</v>
      </c>
      <c r="G48" s="5">
        <v>8201</v>
      </c>
      <c r="I48" s="4">
        <v>3071</v>
      </c>
      <c r="J48" s="4">
        <f>SUM(F48:I48)</f>
        <v>59054</v>
      </c>
      <c r="K48" s="11">
        <f>J48/E48</f>
        <v>0.14100494737445321</v>
      </c>
      <c r="L48" s="19">
        <f t="shared" si="0"/>
        <v>1205.1836734693877</v>
      </c>
      <c r="M48" s="4">
        <v>32504</v>
      </c>
      <c r="N48" s="11">
        <f>M48/E48</f>
        <v>7.7610742870241251E-2</v>
      </c>
      <c r="O48" s="26">
        <f t="shared" si="1"/>
        <v>663.34693877551024</v>
      </c>
    </row>
    <row r="49" spans="1:15">
      <c r="A49" s="1">
        <v>48</v>
      </c>
      <c r="B49" s="1">
        <v>383</v>
      </c>
      <c r="C49" s="4" t="s">
        <v>98</v>
      </c>
      <c r="D49" s="4" t="s">
        <v>99</v>
      </c>
      <c r="E49" s="12">
        <v>2910584</v>
      </c>
      <c r="F49" s="4">
        <v>521322</v>
      </c>
      <c r="G49" s="13">
        <v>142171</v>
      </c>
      <c r="H49" s="4">
        <v>34406</v>
      </c>
      <c r="I49" s="4">
        <v>10244</v>
      </c>
      <c r="J49" s="4">
        <f>SUM(F49:I49)</f>
        <v>708143</v>
      </c>
      <c r="K49" s="11">
        <f>J49/E49</f>
        <v>0.24329928289305514</v>
      </c>
      <c r="L49" s="19">
        <f t="shared" si="0"/>
        <v>1848.9373368146214</v>
      </c>
      <c r="M49" s="4">
        <v>459013</v>
      </c>
      <c r="N49" s="11">
        <f>M49/E49</f>
        <v>0.15770477677332109</v>
      </c>
      <c r="O49" s="26">
        <f t="shared" si="1"/>
        <v>1198.467362924282</v>
      </c>
    </row>
    <row r="50" spans="1:15">
      <c r="A50" s="1">
        <v>49</v>
      </c>
      <c r="B50" s="1">
        <v>170</v>
      </c>
      <c r="C50" s="4" t="s">
        <v>100</v>
      </c>
      <c r="D50" s="4" t="s">
        <v>101</v>
      </c>
      <c r="E50" s="12">
        <v>1579376</v>
      </c>
      <c r="F50" s="4">
        <v>368553</v>
      </c>
      <c r="G50" s="13">
        <v>102436</v>
      </c>
      <c r="H50" s="4">
        <v>33203</v>
      </c>
      <c r="I50" s="4">
        <v>10607</v>
      </c>
      <c r="J50" s="4">
        <f>SUM(F50:I50)</f>
        <v>514799</v>
      </c>
      <c r="K50" s="11">
        <f>J50/E50</f>
        <v>0.32595088186726912</v>
      </c>
      <c r="L50" s="19">
        <f t="shared" si="0"/>
        <v>3028.2294117647057</v>
      </c>
      <c r="M50" s="4">
        <v>182013</v>
      </c>
      <c r="N50" s="11">
        <f>M50/E50</f>
        <v>0.11524361519992705</v>
      </c>
      <c r="O50" s="26">
        <f t="shared" si="1"/>
        <v>1070.664705882353</v>
      </c>
    </row>
    <row r="51" spans="1:15">
      <c r="A51" s="1">
        <v>50</v>
      </c>
      <c r="B51" s="1">
        <v>419</v>
      </c>
      <c r="C51" s="4" t="s">
        <v>102</v>
      </c>
      <c r="D51" s="4" t="s">
        <v>103</v>
      </c>
      <c r="E51" s="12">
        <v>3255403</v>
      </c>
      <c r="F51" s="4">
        <v>570259</v>
      </c>
      <c r="G51" s="13">
        <v>167456</v>
      </c>
      <c r="H51" s="4">
        <v>51255</v>
      </c>
      <c r="I51" s="4">
        <v>16320</v>
      </c>
      <c r="J51" s="4">
        <f>SUM(F51:I51)</f>
        <v>805290</v>
      </c>
      <c r="K51" s="11">
        <f>J51/E51</f>
        <v>0.24737029486057488</v>
      </c>
      <c r="L51" s="19">
        <f t="shared" si="0"/>
        <v>1921.9331742243437</v>
      </c>
      <c r="M51" s="4">
        <v>272532</v>
      </c>
      <c r="N51" s="11">
        <f>M51/E51</f>
        <v>8.3716823999977888E-2</v>
      </c>
      <c r="O51" s="26">
        <f t="shared" si="1"/>
        <v>650.43436754176616</v>
      </c>
    </row>
    <row r="52" spans="1:15">
      <c r="A52" s="1">
        <v>51</v>
      </c>
      <c r="B52" s="1">
        <v>210</v>
      </c>
      <c r="C52" s="4" t="s">
        <v>104</v>
      </c>
      <c r="D52" s="4" t="s">
        <v>105</v>
      </c>
      <c r="E52" s="12">
        <v>1696181</v>
      </c>
      <c r="F52" s="4">
        <v>354922</v>
      </c>
      <c r="G52" s="13">
        <v>108973</v>
      </c>
      <c r="H52" s="4">
        <v>20277</v>
      </c>
      <c r="I52" s="4">
        <v>7017</v>
      </c>
      <c r="J52" s="4">
        <f>SUM(F52:I52)</f>
        <v>491189</v>
      </c>
      <c r="K52" s="11">
        <f>J52/E52</f>
        <v>0.28958525063068152</v>
      </c>
      <c r="L52" s="19">
        <f t="shared" si="0"/>
        <v>2338.9952380952382</v>
      </c>
      <c r="M52" s="4">
        <v>162457</v>
      </c>
      <c r="N52" s="11">
        <f>M52/E52</f>
        <v>9.577810386981106E-2</v>
      </c>
      <c r="O52" s="26">
        <f t="shared" si="1"/>
        <v>773.60476190476186</v>
      </c>
    </row>
    <row r="53" spans="1:15">
      <c r="A53" s="1">
        <v>52</v>
      </c>
      <c r="B53" s="1">
        <v>480</v>
      </c>
      <c r="C53" s="4" t="s">
        <v>106</v>
      </c>
      <c r="D53" s="4" t="s">
        <v>107</v>
      </c>
      <c r="E53" s="12">
        <v>3369074</v>
      </c>
      <c r="F53" s="19">
        <v>634839</v>
      </c>
      <c r="G53" s="13">
        <v>180031</v>
      </c>
      <c r="H53" s="4">
        <v>11975</v>
      </c>
      <c r="I53" s="4">
        <v>3071</v>
      </c>
      <c r="J53" s="4">
        <f>SUM(F53:I53)</f>
        <v>829916</v>
      </c>
      <c r="K53" s="11">
        <f>J53/E53</f>
        <v>0.24633356227853706</v>
      </c>
      <c r="L53" s="19">
        <f t="shared" si="0"/>
        <v>1728.9916666666666</v>
      </c>
      <c r="M53" s="4">
        <v>480805</v>
      </c>
      <c r="N53" s="11">
        <f>M53/E53</f>
        <v>0.14271132067743245</v>
      </c>
      <c r="O53" s="26">
        <f t="shared" si="1"/>
        <v>1001.6770833333334</v>
      </c>
    </row>
    <row r="54" spans="1:15">
      <c r="A54" s="1">
        <v>53</v>
      </c>
      <c r="B54" s="1">
        <v>151</v>
      </c>
      <c r="C54" t="s">
        <v>108</v>
      </c>
      <c r="D54" t="s">
        <v>109</v>
      </c>
      <c r="E54" s="19">
        <v>4651176</v>
      </c>
      <c r="F54" s="4">
        <v>1802</v>
      </c>
      <c r="G54" s="5">
        <v>252</v>
      </c>
      <c r="H54" s="4">
        <v>1238706</v>
      </c>
      <c r="I54" s="4">
        <v>230903</v>
      </c>
      <c r="J54" s="4">
        <f>SUM(F54:I54)</f>
        <v>1471663</v>
      </c>
      <c r="K54" s="11">
        <f>J54/E54</f>
        <v>0.31640664640512423</v>
      </c>
      <c r="L54" s="19">
        <f t="shared" si="0"/>
        <v>9746.1125827814576</v>
      </c>
      <c r="M54" s="4">
        <v>112940</v>
      </c>
      <c r="N54" s="11">
        <f>M54/E54</f>
        <v>2.428203103903185E-2</v>
      </c>
      <c r="O54" s="26">
        <f t="shared" si="1"/>
        <v>747.94701986754967</v>
      </c>
    </row>
    <row r="55" spans="1:15">
      <c r="A55" s="1">
        <v>54</v>
      </c>
      <c r="B55" s="1">
        <v>106</v>
      </c>
      <c r="C55" t="s">
        <v>110</v>
      </c>
      <c r="D55" t="s">
        <v>111</v>
      </c>
      <c r="E55" s="4">
        <v>1258266</v>
      </c>
      <c r="F55" s="4">
        <v>173374</v>
      </c>
      <c r="G55" s="5">
        <v>29617</v>
      </c>
      <c r="H55" s="4">
        <v>20538</v>
      </c>
      <c r="I55" s="4">
        <v>4518</v>
      </c>
      <c r="J55" s="4">
        <f>SUM(F55:I55)</f>
        <v>228047</v>
      </c>
      <c r="K55" s="11">
        <f>J55/E55</f>
        <v>0.18123910206585889</v>
      </c>
      <c r="L55" s="19">
        <f t="shared" si="0"/>
        <v>2151.3867924528304</v>
      </c>
      <c r="N55" s="11">
        <f>M55/E55</f>
        <v>0</v>
      </c>
      <c r="O55" s="26">
        <f t="shared" si="1"/>
        <v>0</v>
      </c>
    </row>
    <row r="56" spans="1:15">
      <c r="A56" s="1">
        <v>55</v>
      </c>
      <c r="B56" s="1">
        <v>1999</v>
      </c>
      <c r="C56" t="s">
        <v>112</v>
      </c>
      <c r="D56" t="s">
        <v>113</v>
      </c>
      <c r="E56" s="4">
        <v>13511154</v>
      </c>
      <c r="F56" s="4">
        <v>3712846</v>
      </c>
      <c r="G56" s="5">
        <v>857690</v>
      </c>
      <c r="H56" s="4">
        <v>250554</v>
      </c>
      <c r="I56" s="4">
        <v>51879</v>
      </c>
      <c r="J56" s="4">
        <f>SUM(F56:I56)</f>
        <v>4872969</v>
      </c>
      <c r="K56" s="11">
        <f>J56/E56</f>
        <v>0.36066267914642969</v>
      </c>
      <c r="L56" s="19">
        <f t="shared" si="0"/>
        <v>2437.7033516758379</v>
      </c>
      <c r="M56" s="4">
        <v>1920</v>
      </c>
      <c r="N56" s="11">
        <f>M56/E56</f>
        <v>1.4210481206860642E-4</v>
      </c>
      <c r="O56" s="26">
        <f t="shared" si="1"/>
        <v>0.96048024012006006</v>
      </c>
    </row>
    <row r="57" spans="1:15">
      <c r="A57" s="22">
        <v>56</v>
      </c>
      <c r="B57" s="22">
        <v>2134</v>
      </c>
      <c r="C57" s="23" t="s">
        <v>114</v>
      </c>
      <c r="D57" s="23" t="s">
        <v>115</v>
      </c>
      <c r="E57" s="26">
        <v>16056977</v>
      </c>
      <c r="F57" s="29">
        <v>1445982</v>
      </c>
      <c r="G57" s="17">
        <v>454392</v>
      </c>
      <c r="H57" s="26">
        <v>127294</v>
      </c>
      <c r="I57" s="26">
        <v>30632</v>
      </c>
      <c r="J57" s="26">
        <f>SUM(F57:I57)</f>
        <v>2058300</v>
      </c>
      <c r="K57" s="25">
        <f>J57/E57</f>
        <v>0.12818726713004572</v>
      </c>
      <c r="L57" s="19">
        <f t="shared" si="0"/>
        <v>964.52671040299902</v>
      </c>
      <c r="M57" s="26">
        <v>5888732</v>
      </c>
      <c r="N57" s="25">
        <f>M57/E57</f>
        <v>0.36673976676929909</v>
      </c>
      <c r="O57" s="26">
        <f t="shared" si="1"/>
        <v>2759.4807872539832</v>
      </c>
    </row>
    <row r="58" spans="1:15">
      <c r="A58" s="1">
        <v>57</v>
      </c>
      <c r="B58" s="1">
        <v>69</v>
      </c>
      <c r="C58" t="s">
        <v>116</v>
      </c>
      <c r="D58" t="s">
        <v>117</v>
      </c>
      <c r="E58" s="4">
        <v>481204</v>
      </c>
      <c r="F58" s="15">
        <v>177444</v>
      </c>
      <c r="G58" s="17">
        <v>18979</v>
      </c>
      <c r="J58" s="4">
        <f>SUM(F58:I58)</f>
        <v>196423</v>
      </c>
      <c r="K58" s="11">
        <f>J58/E58</f>
        <v>0.40819070498167098</v>
      </c>
      <c r="L58" s="19">
        <f t="shared" si="0"/>
        <v>2846.710144927536</v>
      </c>
      <c r="N58" s="11">
        <f>M58/E58</f>
        <v>0</v>
      </c>
      <c r="O58" s="26">
        <f t="shared" si="1"/>
        <v>0</v>
      </c>
    </row>
    <row r="59" spans="1:15">
      <c r="A59" s="1">
        <v>58</v>
      </c>
      <c r="B59" s="1">
        <v>313</v>
      </c>
      <c r="C59" t="s">
        <v>118</v>
      </c>
      <c r="D59" t="s">
        <v>119</v>
      </c>
      <c r="E59" s="4">
        <v>2322832</v>
      </c>
      <c r="F59" s="4">
        <v>576527</v>
      </c>
      <c r="G59" s="12">
        <v>208129</v>
      </c>
      <c r="J59" s="4">
        <f>SUM(F59:I59)</f>
        <v>784656</v>
      </c>
      <c r="K59" s="11">
        <f>J59/E59</f>
        <v>0.33780144237723608</v>
      </c>
      <c r="L59" s="19">
        <f t="shared" si="0"/>
        <v>2506.8881789137381</v>
      </c>
      <c r="M59" s="4">
        <v>57845</v>
      </c>
      <c r="N59" s="11">
        <f>M59/E59</f>
        <v>2.490279107572136E-2</v>
      </c>
      <c r="O59" s="26">
        <f t="shared" si="1"/>
        <v>184.80830670926517</v>
      </c>
    </row>
    <row r="60" spans="1:15">
      <c r="A60" s="1">
        <v>59</v>
      </c>
      <c r="B60" s="1">
        <v>852</v>
      </c>
      <c r="C60" t="s">
        <v>120</v>
      </c>
      <c r="D60" t="s">
        <v>121</v>
      </c>
      <c r="E60" s="4">
        <v>7580460</v>
      </c>
      <c r="F60" s="15">
        <v>2530392</v>
      </c>
      <c r="G60" s="17">
        <v>742646</v>
      </c>
      <c r="H60" s="4">
        <v>43973</v>
      </c>
      <c r="I60" s="4">
        <v>12918</v>
      </c>
      <c r="J60" s="4">
        <f>SUM(F60:I60)</f>
        <v>3329929</v>
      </c>
      <c r="K60" s="11">
        <f>J60/E60</f>
        <v>0.43927795938505049</v>
      </c>
      <c r="L60" s="19">
        <f t="shared" si="0"/>
        <v>3908.3673708920187</v>
      </c>
      <c r="M60" s="4">
        <v>227968</v>
      </c>
      <c r="N60" s="11">
        <f>M60/E60</f>
        <v>3.0073109019769249E-2</v>
      </c>
      <c r="O60" s="26">
        <f t="shared" si="1"/>
        <v>267.56807511737088</v>
      </c>
    </row>
    <row r="61" spans="1:15">
      <c r="A61" s="1">
        <v>60</v>
      </c>
      <c r="B61" s="1">
        <v>235</v>
      </c>
      <c r="C61" s="4" t="s">
        <v>122</v>
      </c>
      <c r="D61" s="4" t="s">
        <v>123</v>
      </c>
      <c r="E61" s="4">
        <v>3103627</v>
      </c>
      <c r="F61" s="15">
        <v>779382</v>
      </c>
      <c r="G61" s="17">
        <v>232078</v>
      </c>
      <c r="H61" s="4">
        <v>60564</v>
      </c>
      <c r="I61" s="4">
        <v>11278</v>
      </c>
      <c r="J61" s="4">
        <f>SUM(F61:I61)</f>
        <v>1083302</v>
      </c>
      <c r="K61" s="11">
        <f>J61/E61</f>
        <v>0.34904387672874349</v>
      </c>
      <c r="L61" s="19">
        <f t="shared" si="0"/>
        <v>4609.7957446808514</v>
      </c>
      <c r="M61" s="4">
        <v>48359</v>
      </c>
      <c r="N61" s="11">
        <f>M61/E61</f>
        <v>1.5581447126217165E-2</v>
      </c>
      <c r="O61" s="26">
        <f t="shared" si="1"/>
        <v>205.78297872340426</v>
      </c>
    </row>
    <row r="62" spans="1:15">
      <c r="A62" s="1">
        <v>61</v>
      </c>
      <c r="B62" s="1">
        <v>368</v>
      </c>
      <c r="C62" s="4" t="s">
        <v>124</v>
      </c>
      <c r="D62" s="4" t="s">
        <v>125</v>
      </c>
      <c r="E62" s="4">
        <v>3159196</v>
      </c>
      <c r="F62" s="15">
        <v>876671</v>
      </c>
      <c r="G62" s="17">
        <v>297073</v>
      </c>
      <c r="H62" s="4">
        <v>120639</v>
      </c>
      <c r="I62" s="4">
        <v>22563</v>
      </c>
      <c r="J62" s="4">
        <f>SUM(F62:I62)</f>
        <v>1316946</v>
      </c>
      <c r="K62" s="11">
        <f>J62/E62</f>
        <v>0.41686112542558296</v>
      </c>
      <c r="L62" s="19">
        <f t="shared" si="0"/>
        <v>3578.657608695652</v>
      </c>
      <c r="M62" s="4">
        <v>36033</v>
      </c>
      <c r="N62" s="11">
        <f>M62/E62</f>
        <v>1.140575007058758E-2</v>
      </c>
      <c r="O62" s="26">
        <f t="shared" si="1"/>
        <v>97.915760869565219</v>
      </c>
    </row>
    <row r="63" spans="1:15">
      <c r="A63" s="1">
        <v>62</v>
      </c>
      <c r="B63" s="1">
        <v>358</v>
      </c>
      <c r="C63" s="4" t="s">
        <v>126</v>
      </c>
      <c r="D63" s="4" t="s">
        <v>127</v>
      </c>
      <c r="E63" s="4">
        <v>3116440</v>
      </c>
      <c r="F63" s="15">
        <v>739728</v>
      </c>
      <c r="G63" s="17">
        <v>295891</v>
      </c>
      <c r="H63" s="4">
        <v>88279</v>
      </c>
      <c r="I63" s="4">
        <v>16688</v>
      </c>
      <c r="J63" s="4">
        <f>SUM(F63:I63)</f>
        <v>1140586</v>
      </c>
      <c r="K63" s="11">
        <f>J63/E63</f>
        <v>0.36599003991734158</v>
      </c>
      <c r="L63" s="19">
        <f t="shared" si="0"/>
        <v>3185.9944134078214</v>
      </c>
      <c r="M63" s="4">
        <v>34380</v>
      </c>
      <c r="N63" s="11">
        <f>M63/E63</f>
        <v>1.1031818356843064E-2</v>
      </c>
      <c r="O63" s="26">
        <f t="shared" si="1"/>
        <v>96.033519553072622</v>
      </c>
    </row>
    <row r="64" spans="1:15">
      <c r="A64" s="1">
        <v>63</v>
      </c>
      <c r="B64" s="1">
        <v>300</v>
      </c>
      <c r="C64" s="4" t="s">
        <v>128</v>
      </c>
      <c r="D64" s="4" t="s">
        <v>129</v>
      </c>
      <c r="E64" s="4">
        <v>2541397</v>
      </c>
      <c r="F64" s="15">
        <v>614597</v>
      </c>
      <c r="G64" s="17">
        <v>265519</v>
      </c>
      <c r="H64" s="4">
        <v>131548</v>
      </c>
      <c r="I64" s="4">
        <v>23162</v>
      </c>
      <c r="J64" s="4">
        <f>SUM(F64:I64)</f>
        <v>1034826</v>
      </c>
      <c r="K64" s="11">
        <f>J64/E64</f>
        <v>0.40718785770188604</v>
      </c>
      <c r="L64" s="19">
        <f t="shared" si="0"/>
        <v>3449.42</v>
      </c>
      <c r="M64" s="4">
        <v>30155</v>
      </c>
      <c r="N64" s="11">
        <f>M64/E64</f>
        <v>1.1865521207430401E-2</v>
      </c>
      <c r="O64" s="26">
        <f t="shared" si="1"/>
        <v>100.51666666666667</v>
      </c>
    </row>
    <row r="65" spans="1:15">
      <c r="A65" s="1">
        <v>64</v>
      </c>
      <c r="B65" s="1">
        <v>389</v>
      </c>
      <c r="C65" s="4" t="s">
        <v>130</v>
      </c>
      <c r="D65" s="4" t="s">
        <v>131</v>
      </c>
      <c r="E65" s="4">
        <v>3721045</v>
      </c>
      <c r="F65" s="15">
        <v>944694</v>
      </c>
      <c r="G65" s="17">
        <v>362903</v>
      </c>
      <c r="H65" s="4">
        <v>113862</v>
      </c>
      <c r="I65" s="4">
        <v>21451</v>
      </c>
      <c r="J65" s="4">
        <f>SUM(F65:I65)</f>
        <v>1442910</v>
      </c>
      <c r="K65" s="11">
        <f>J65/E65</f>
        <v>0.3877701022159098</v>
      </c>
      <c r="L65" s="19">
        <f t="shared" si="0"/>
        <v>3709.280205655527</v>
      </c>
      <c r="M65" s="4">
        <v>42995</v>
      </c>
      <c r="N65" s="11">
        <f>M65/E65</f>
        <v>1.1554549864352621E-2</v>
      </c>
      <c r="O65" s="26">
        <f t="shared" si="1"/>
        <v>110.52699228791774</v>
      </c>
    </row>
    <row r="66" spans="1:15">
      <c r="A66" s="1">
        <v>65</v>
      </c>
      <c r="B66" s="1">
        <v>408</v>
      </c>
      <c r="C66" s="4" t="s">
        <v>132</v>
      </c>
      <c r="D66" s="4" t="s">
        <v>133</v>
      </c>
      <c r="E66" s="4">
        <v>4457933</v>
      </c>
      <c r="F66" s="15">
        <v>1328853</v>
      </c>
      <c r="G66" s="17">
        <v>395998</v>
      </c>
      <c r="H66" s="4">
        <v>120473</v>
      </c>
      <c r="I66" s="4">
        <v>36142</v>
      </c>
      <c r="J66" s="4">
        <f>SUM(F66:I66)</f>
        <v>1881466</v>
      </c>
      <c r="K66" s="11">
        <f>J66/E66</f>
        <v>0.42204896305081302</v>
      </c>
      <c r="L66" s="19">
        <f t="shared" si="0"/>
        <v>4611.4362745098042</v>
      </c>
      <c r="M66" s="4">
        <v>82792</v>
      </c>
      <c r="N66" s="11">
        <f>M66/E66</f>
        <v>1.8571835871019148E-2</v>
      </c>
      <c r="O66" s="26">
        <f t="shared" si="1"/>
        <v>202.92156862745097</v>
      </c>
    </row>
    <row r="67" spans="1:15">
      <c r="A67" s="1">
        <v>66</v>
      </c>
      <c r="B67" s="1">
        <v>62</v>
      </c>
      <c r="C67" s="4" t="s">
        <v>134</v>
      </c>
      <c r="D67" s="4" t="s">
        <v>135</v>
      </c>
      <c r="E67" s="4">
        <v>1599020</v>
      </c>
      <c r="F67" s="15">
        <v>248302</v>
      </c>
      <c r="G67" s="17">
        <v>59178</v>
      </c>
      <c r="H67" s="4">
        <v>5731</v>
      </c>
      <c r="I67" s="4">
        <v>1458</v>
      </c>
      <c r="J67" s="4">
        <f>SUM(F67:I67)</f>
        <v>314669</v>
      </c>
      <c r="K67" s="11">
        <f>J67/E67</f>
        <v>0.19678865805305751</v>
      </c>
      <c r="L67" s="19">
        <f t="shared" ref="L67:L130" si="2">J67/B67</f>
        <v>5075.3064516129034</v>
      </c>
      <c r="M67" s="4">
        <v>19168</v>
      </c>
      <c r="N67" s="11">
        <f>M67/E67</f>
        <v>1.1987342247126364E-2</v>
      </c>
      <c r="O67" s="26">
        <f t="shared" ref="O67:O130" si="3">M67/B67</f>
        <v>309.16129032258067</v>
      </c>
    </row>
    <row r="68" spans="1:15">
      <c r="A68" s="1">
        <v>67</v>
      </c>
      <c r="B68" s="1">
        <v>98</v>
      </c>
      <c r="C68" t="s">
        <v>136</v>
      </c>
      <c r="D68" t="s">
        <v>137</v>
      </c>
      <c r="E68" s="4">
        <v>776281</v>
      </c>
      <c r="F68" s="15">
        <v>236334</v>
      </c>
      <c r="G68" s="17">
        <v>61875</v>
      </c>
      <c r="I68" s="4">
        <v>3089</v>
      </c>
      <c r="J68" s="4">
        <f>SUM(F68:I68)</f>
        <v>301298</v>
      </c>
      <c r="K68" s="11">
        <f>J68/E68</f>
        <v>0.38813007145608358</v>
      </c>
      <c r="L68" s="19">
        <f t="shared" si="2"/>
        <v>3074.4693877551022</v>
      </c>
      <c r="M68" s="4">
        <v>0</v>
      </c>
      <c r="N68" s="11">
        <f>M68/E68</f>
        <v>0</v>
      </c>
      <c r="O68" s="26">
        <f t="shared" si="3"/>
        <v>0</v>
      </c>
    </row>
    <row r="69" spans="1:15">
      <c r="A69" s="1">
        <v>68</v>
      </c>
      <c r="B69" s="1">
        <v>156</v>
      </c>
      <c r="C69" t="s">
        <v>138</v>
      </c>
      <c r="D69" t="s">
        <v>139</v>
      </c>
      <c r="E69" s="19">
        <v>2551127</v>
      </c>
      <c r="F69" s="4">
        <v>358334</v>
      </c>
      <c r="G69" s="12">
        <v>73086</v>
      </c>
      <c r="H69" s="4">
        <v>34785</v>
      </c>
      <c r="I69" s="4">
        <v>7534</v>
      </c>
      <c r="J69" s="4">
        <f>SUM(F69:I69)</f>
        <v>473739</v>
      </c>
      <c r="K69" s="11">
        <f>J69/E69</f>
        <v>0.18569792879774311</v>
      </c>
      <c r="L69" s="19">
        <f t="shared" si="2"/>
        <v>3036.7884615384614</v>
      </c>
      <c r="M69" s="4">
        <v>29433</v>
      </c>
      <c r="N69" s="11">
        <f>M69/E69</f>
        <v>1.1537253927381898E-2</v>
      </c>
      <c r="O69" s="26">
        <f t="shared" si="3"/>
        <v>188.67307692307693</v>
      </c>
    </row>
    <row r="70" spans="1:15">
      <c r="A70" s="1">
        <v>69</v>
      </c>
      <c r="B70" s="1">
        <v>96</v>
      </c>
      <c r="C70" t="s">
        <v>140</v>
      </c>
      <c r="D70" t="s">
        <v>141</v>
      </c>
      <c r="E70" s="4">
        <v>1030358</v>
      </c>
      <c r="F70" s="15">
        <v>215372</v>
      </c>
      <c r="G70" s="17">
        <v>72198</v>
      </c>
      <c r="H70" s="4">
        <v>24564</v>
      </c>
      <c r="J70" s="4">
        <f>SUM(F70:I70)</f>
        <v>312134</v>
      </c>
      <c r="K70" s="11">
        <f>J70/E70</f>
        <v>0.3029374256326442</v>
      </c>
      <c r="L70" s="19">
        <f t="shared" si="2"/>
        <v>3251.3958333333335</v>
      </c>
      <c r="M70" s="4">
        <v>35621</v>
      </c>
      <c r="N70" s="11">
        <f>M70/E70</f>
        <v>3.4571479039324199E-2</v>
      </c>
      <c r="O70" s="26">
        <f t="shared" si="3"/>
        <v>371.05208333333331</v>
      </c>
    </row>
    <row r="71" spans="1:15">
      <c r="A71" s="1">
        <v>70</v>
      </c>
      <c r="B71" s="1">
        <v>478</v>
      </c>
      <c r="C71" t="s">
        <v>142</v>
      </c>
      <c r="D71" t="s">
        <v>143</v>
      </c>
      <c r="E71" s="4">
        <v>3986440</v>
      </c>
      <c r="F71" s="4">
        <v>1287861</v>
      </c>
      <c r="G71" s="12">
        <v>329436</v>
      </c>
      <c r="H71" s="4">
        <v>79749</v>
      </c>
      <c r="I71" s="4">
        <v>12921</v>
      </c>
      <c r="J71" s="4">
        <f>SUM(F71:I71)</f>
        <v>1709967</v>
      </c>
      <c r="K71" s="11">
        <f>J71/E71</f>
        <v>0.42894587652140759</v>
      </c>
      <c r="L71" s="19">
        <f t="shared" si="2"/>
        <v>3577.3368200836821</v>
      </c>
      <c r="M71" s="4">
        <v>11945</v>
      </c>
      <c r="N71" s="11">
        <f>M71/E71</f>
        <v>2.9964078225183373E-3</v>
      </c>
      <c r="O71" s="26">
        <f t="shared" si="3"/>
        <v>24.989539748953973</v>
      </c>
    </row>
    <row r="72" spans="1:15">
      <c r="A72" s="1">
        <v>71</v>
      </c>
      <c r="B72" s="1">
        <v>626</v>
      </c>
      <c r="C72" t="s">
        <v>144</v>
      </c>
      <c r="D72" t="s">
        <v>145</v>
      </c>
      <c r="E72" s="4">
        <v>4258192</v>
      </c>
      <c r="F72" s="4">
        <v>1478419</v>
      </c>
      <c r="G72" s="12">
        <v>403844</v>
      </c>
      <c r="H72" s="4">
        <v>63600</v>
      </c>
      <c r="I72" s="4">
        <v>14822</v>
      </c>
      <c r="J72" s="4">
        <f>SUM(F72:I72)</f>
        <v>1960685</v>
      </c>
      <c r="K72" s="11">
        <f>J72/E72</f>
        <v>0.4604501159177416</v>
      </c>
      <c r="L72" s="19">
        <f t="shared" si="2"/>
        <v>3132.084664536741</v>
      </c>
      <c r="M72" s="4">
        <v>2094</v>
      </c>
      <c r="N72" s="11">
        <f>M72/E72</f>
        <v>4.9175800433611265E-4</v>
      </c>
      <c r="O72" s="26">
        <f t="shared" si="3"/>
        <v>3.3450479233226837</v>
      </c>
    </row>
    <row r="73" spans="1:15">
      <c r="A73" s="1">
        <v>72</v>
      </c>
      <c r="B73" s="1">
        <v>336</v>
      </c>
      <c r="C73" t="s">
        <v>146</v>
      </c>
      <c r="D73" t="s">
        <v>147</v>
      </c>
      <c r="E73" s="4">
        <v>2749954</v>
      </c>
      <c r="F73" s="4">
        <v>948970</v>
      </c>
      <c r="G73" s="5">
        <v>234259</v>
      </c>
      <c r="H73" s="4">
        <v>30663</v>
      </c>
      <c r="I73" s="4">
        <v>9682</v>
      </c>
      <c r="J73" s="4">
        <f>SUM(F73:I73)</f>
        <v>1223574</v>
      </c>
      <c r="K73" s="11">
        <f>J73/E73</f>
        <v>0.44494344269031411</v>
      </c>
      <c r="L73" s="19">
        <f t="shared" si="2"/>
        <v>3641.5892857142858</v>
      </c>
      <c r="M73" s="4">
        <v>0</v>
      </c>
      <c r="N73" s="11">
        <f>M73/E73</f>
        <v>0</v>
      </c>
      <c r="O73" s="26">
        <f t="shared" si="3"/>
        <v>0</v>
      </c>
    </row>
    <row r="74" spans="1:15">
      <c r="A74" s="1">
        <v>73</v>
      </c>
      <c r="B74" s="6">
        <v>804</v>
      </c>
      <c r="C74" t="s">
        <v>148</v>
      </c>
      <c r="D74" t="s">
        <v>149</v>
      </c>
      <c r="E74" s="4">
        <v>6417747</v>
      </c>
      <c r="F74" s="14">
        <v>1917517</v>
      </c>
      <c r="G74" s="16">
        <v>486723</v>
      </c>
      <c r="H74" s="4">
        <v>3000</v>
      </c>
      <c r="I74" s="4">
        <v>755</v>
      </c>
      <c r="J74" s="4">
        <f>SUM(F74:I74)</f>
        <v>2407995</v>
      </c>
      <c r="K74" s="11">
        <f>J74/E74</f>
        <v>0.37520877653793455</v>
      </c>
      <c r="L74" s="19">
        <f t="shared" si="2"/>
        <v>2995.0186567164178</v>
      </c>
      <c r="M74" s="4">
        <v>47786</v>
      </c>
      <c r="N74" s="11">
        <f>M74/E74</f>
        <v>7.4459152098080529E-3</v>
      </c>
      <c r="O74" s="26">
        <f t="shared" si="3"/>
        <v>59.43532338308458</v>
      </c>
    </row>
    <row r="75" spans="1:15">
      <c r="A75" s="1">
        <v>74</v>
      </c>
      <c r="B75" s="6">
        <v>1081</v>
      </c>
      <c r="C75" t="s">
        <v>150</v>
      </c>
      <c r="D75" t="s">
        <v>151</v>
      </c>
      <c r="E75" s="4">
        <v>8979873</v>
      </c>
      <c r="F75" s="14">
        <v>2916671</v>
      </c>
      <c r="G75" s="16">
        <v>654778</v>
      </c>
      <c r="H75" s="4">
        <v>0</v>
      </c>
      <c r="I75" s="4">
        <v>0</v>
      </c>
      <c r="J75" s="4">
        <f>SUM(F75:I75)</f>
        <v>3571449</v>
      </c>
      <c r="K75" s="11">
        <f>J75/E75</f>
        <v>0.39771709466269733</v>
      </c>
      <c r="L75" s="19">
        <f t="shared" si="2"/>
        <v>3303.8381128584642</v>
      </c>
      <c r="M75" s="4">
        <v>169841</v>
      </c>
      <c r="N75" s="11">
        <f>M75/E75</f>
        <v>1.891351915556044E-2</v>
      </c>
      <c r="O75" s="26">
        <f t="shared" si="3"/>
        <v>157.11470860314523</v>
      </c>
    </row>
    <row r="76" spans="1:15">
      <c r="A76" s="1">
        <v>75</v>
      </c>
      <c r="B76" s="6">
        <v>571</v>
      </c>
      <c r="C76" t="s">
        <v>152</v>
      </c>
      <c r="D76" t="s">
        <v>153</v>
      </c>
      <c r="E76" s="4">
        <v>4901611</v>
      </c>
      <c r="F76" s="14">
        <v>1567483</v>
      </c>
      <c r="G76" s="18">
        <v>366518</v>
      </c>
      <c r="H76" s="4">
        <v>0</v>
      </c>
      <c r="I76" s="4">
        <v>0</v>
      </c>
      <c r="J76" s="4">
        <f>SUM(F76:I76)</f>
        <v>1934001</v>
      </c>
      <c r="K76" s="11">
        <f>J76/E76</f>
        <v>0.39456435853436755</v>
      </c>
      <c r="L76" s="19">
        <f t="shared" si="2"/>
        <v>3387.0420315236429</v>
      </c>
      <c r="M76" s="4">
        <v>45276</v>
      </c>
      <c r="N76" s="11">
        <f>M76/E76</f>
        <v>9.2369631127398721E-3</v>
      </c>
      <c r="O76" s="26">
        <f t="shared" si="3"/>
        <v>79.29246935201401</v>
      </c>
    </row>
    <row r="77" spans="1:15">
      <c r="A77" s="1">
        <v>76</v>
      </c>
      <c r="B77" s="6">
        <v>722</v>
      </c>
      <c r="C77" t="s">
        <v>154</v>
      </c>
      <c r="D77" t="s">
        <v>155</v>
      </c>
      <c r="E77" s="4">
        <v>5240396</v>
      </c>
      <c r="F77" s="19">
        <v>1733362</v>
      </c>
      <c r="G77" s="13">
        <v>402173</v>
      </c>
      <c r="H77" s="4">
        <v>4825</v>
      </c>
      <c r="I77" s="4">
        <v>339</v>
      </c>
      <c r="J77" s="4">
        <f>SUM(F77:I77)</f>
        <v>2140699</v>
      </c>
      <c r="K77" s="11">
        <f>J77/E77</f>
        <v>0.40849947217729349</v>
      </c>
      <c r="L77" s="19">
        <f t="shared" si="2"/>
        <v>2964.9570637119114</v>
      </c>
      <c r="M77" s="4">
        <v>78863</v>
      </c>
      <c r="N77" s="11">
        <f>M77/E77</f>
        <v>1.5049053544808446E-2</v>
      </c>
      <c r="O77" s="26">
        <f t="shared" si="3"/>
        <v>109.22853185595568</v>
      </c>
    </row>
    <row r="78" spans="1:15">
      <c r="A78" s="1">
        <v>77</v>
      </c>
      <c r="B78" s="6">
        <v>897</v>
      </c>
      <c r="C78" t="s">
        <v>156</v>
      </c>
      <c r="D78" t="s">
        <v>157</v>
      </c>
      <c r="E78" s="4">
        <v>7276769</v>
      </c>
      <c r="F78" s="14">
        <v>2305025</v>
      </c>
      <c r="G78" s="16">
        <v>556700</v>
      </c>
      <c r="H78" s="4">
        <v>1310</v>
      </c>
      <c r="I78" s="4">
        <v>0</v>
      </c>
      <c r="J78" s="4">
        <f>SUM(F78:I78)</f>
        <v>2863035</v>
      </c>
      <c r="K78" s="11">
        <f>J78/E78</f>
        <v>0.39344865832624343</v>
      </c>
      <c r="L78" s="19">
        <f t="shared" si="2"/>
        <v>3191.7892976588628</v>
      </c>
      <c r="M78" s="4">
        <v>88494</v>
      </c>
      <c r="N78" s="11">
        <f>M78/E78</f>
        <v>1.21611665836857E-2</v>
      </c>
      <c r="O78" s="26">
        <f t="shared" si="3"/>
        <v>98.655518394648823</v>
      </c>
    </row>
    <row r="79" spans="1:15">
      <c r="A79" s="1">
        <v>78</v>
      </c>
      <c r="B79" s="6">
        <v>634</v>
      </c>
      <c r="C79" t="s">
        <v>158</v>
      </c>
      <c r="D79" t="s">
        <v>159</v>
      </c>
      <c r="E79" s="4">
        <v>5098472</v>
      </c>
      <c r="F79" s="14">
        <v>1629282</v>
      </c>
      <c r="G79" s="16">
        <v>438120</v>
      </c>
      <c r="H79" s="4">
        <v>0</v>
      </c>
      <c r="I79" s="4">
        <v>0</v>
      </c>
      <c r="J79" s="4">
        <f>SUM(F79:I79)</f>
        <v>2067402</v>
      </c>
      <c r="K79" s="11">
        <f>J79/E79</f>
        <v>0.40549443048819334</v>
      </c>
      <c r="L79" s="19">
        <f t="shared" si="2"/>
        <v>3260.8864353312301</v>
      </c>
      <c r="M79" s="4">
        <v>78932</v>
      </c>
      <c r="N79" s="11">
        <f>M79/E79</f>
        <v>1.5481501124258406E-2</v>
      </c>
      <c r="O79" s="26">
        <f t="shared" si="3"/>
        <v>124.49842271293376</v>
      </c>
    </row>
    <row r="80" spans="1:15" s="23" customFormat="1">
      <c r="A80" s="1">
        <v>79</v>
      </c>
      <c r="B80" s="6">
        <v>781</v>
      </c>
      <c r="C80" t="s">
        <v>160</v>
      </c>
      <c r="D80" t="s">
        <v>161</v>
      </c>
      <c r="E80" s="13">
        <v>5890411</v>
      </c>
      <c r="F80" s="18">
        <v>1967685</v>
      </c>
      <c r="G80" s="16">
        <v>469443</v>
      </c>
      <c r="H80" s="13">
        <v>0</v>
      </c>
      <c r="I80" s="13">
        <v>0</v>
      </c>
      <c r="J80" s="31">
        <f>SUM(F80:I80)</f>
        <v>2437128</v>
      </c>
      <c r="K80" s="32">
        <f>J80/E80</f>
        <v>0.4137449831599187</v>
      </c>
      <c r="L80" s="19">
        <f t="shared" si="2"/>
        <v>3120.5224071702946</v>
      </c>
      <c r="M80" s="4">
        <v>139054</v>
      </c>
      <c r="N80" s="11">
        <f>M80/E80</f>
        <v>2.3606841695766222E-2</v>
      </c>
      <c r="O80" s="26">
        <f t="shared" si="3"/>
        <v>178.04609475032009</v>
      </c>
    </row>
    <row r="81" spans="1:15" s="23" customFormat="1">
      <c r="A81" s="1">
        <v>80</v>
      </c>
      <c r="B81" s="6">
        <v>1063</v>
      </c>
      <c r="C81" t="s">
        <v>162</v>
      </c>
      <c r="D81" t="s">
        <v>163</v>
      </c>
      <c r="E81" s="4">
        <v>7598722</v>
      </c>
      <c r="F81" s="14">
        <v>2430825</v>
      </c>
      <c r="G81" s="18">
        <v>617682</v>
      </c>
      <c r="H81" s="4">
        <v>0</v>
      </c>
      <c r="I81" s="4">
        <v>0</v>
      </c>
      <c r="J81" s="4">
        <f>SUM(F81:I81)</f>
        <v>3048507</v>
      </c>
      <c r="K81" s="11">
        <f>J81/E81</f>
        <v>0.40118680483376018</v>
      </c>
      <c r="L81" s="19">
        <f t="shared" si="2"/>
        <v>2867.8334901222952</v>
      </c>
      <c r="M81" s="31">
        <v>35802</v>
      </c>
      <c r="N81" s="11">
        <f>M81/E81</f>
        <v>4.7115817633544164E-3</v>
      </c>
      <c r="O81" s="26">
        <f t="shared" si="3"/>
        <v>33.680150517403575</v>
      </c>
    </row>
    <row r="82" spans="1:15" s="23" customFormat="1">
      <c r="A82" s="1">
        <v>81</v>
      </c>
      <c r="B82" s="6">
        <v>648</v>
      </c>
      <c r="C82" t="s">
        <v>164</v>
      </c>
      <c r="D82" t="s">
        <v>165</v>
      </c>
      <c r="E82" s="4">
        <v>5273050</v>
      </c>
      <c r="F82" s="14">
        <v>1861503</v>
      </c>
      <c r="G82" s="16">
        <v>452314</v>
      </c>
      <c r="H82" s="4">
        <v>0</v>
      </c>
      <c r="I82" s="4">
        <v>1570</v>
      </c>
      <c r="J82" s="4">
        <f>SUM(F82:I82)</f>
        <v>2315387</v>
      </c>
      <c r="K82" s="11">
        <f>J82/E82</f>
        <v>0.43909824484880666</v>
      </c>
      <c r="L82" s="19">
        <f t="shared" si="2"/>
        <v>3573.1280864197529</v>
      </c>
      <c r="M82" s="4">
        <v>40915</v>
      </c>
      <c r="N82" s="11">
        <f>M82/E82</f>
        <v>7.7592664586908907E-3</v>
      </c>
      <c r="O82" s="26">
        <f t="shared" si="3"/>
        <v>63.14043209876543</v>
      </c>
    </row>
    <row r="83" spans="1:15" s="23" customFormat="1">
      <c r="A83" s="1">
        <v>82</v>
      </c>
      <c r="B83" s="6">
        <v>756</v>
      </c>
      <c r="C83" t="s">
        <v>166</v>
      </c>
      <c r="D83" t="s">
        <v>167</v>
      </c>
      <c r="E83" s="4">
        <v>5768439</v>
      </c>
      <c r="F83" s="14">
        <v>1946282</v>
      </c>
      <c r="G83" s="16">
        <v>461036</v>
      </c>
      <c r="H83" s="4">
        <v>0</v>
      </c>
      <c r="I83" s="4">
        <v>0</v>
      </c>
      <c r="J83" s="4">
        <f>SUM(F83:I83)</f>
        <v>2407318</v>
      </c>
      <c r="K83" s="11">
        <f>J83/E83</f>
        <v>0.41732572711612276</v>
      </c>
      <c r="L83" s="19">
        <f t="shared" si="2"/>
        <v>3184.2830687830688</v>
      </c>
      <c r="M83" s="4">
        <v>55773</v>
      </c>
      <c r="N83" s="11">
        <f>M83/E83</f>
        <v>9.6686469251040016E-3</v>
      </c>
      <c r="O83" s="26">
        <f t="shared" si="3"/>
        <v>73.773809523809518</v>
      </c>
    </row>
    <row r="84" spans="1:15" s="23" customFormat="1">
      <c r="A84" s="1">
        <v>83</v>
      </c>
      <c r="B84" s="6">
        <v>762</v>
      </c>
      <c r="C84" t="s">
        <v>168</v>
      </c>
      <c r="D84" t="s">
        <v>169</v>
      </c>
      <c r="E84" s="4">
        <v>5956970</v>
      </c>
      <c r="F84" s="14">
        <v>1842006</v>
      </c>
      <c r="G84" s="30">
        <v>463759</v>
      </c>
      <c r="H84" s="4">
        <v>0</v>
      </c>
      <c r="I84" s="4">
        <v>0</v>
      </c>
      <c r="J84" s="4">
        <f>SUM(F84:I84)</f>
        <v>2305765</v>
      </c>
      <c r="K84" s="11">
        <f>J84/E84</f>
        <v>0.3870701044322869</v>
      </c>
      <c r="L84" s="19">
        <f t="shared" si="2"/>
        <v>3025.9383202099739</v>
      </c>
      <c r="M84" s="4">
        <v>50436</v>
      </c>
      <c r="N84" s="11">
        <f>M84/E84</f>
        <v>8.4667204971655054E-3</v>
      </c>
      <c r="O84" s="26">
        <f t="shared" si="3"/>
        <v>66.188976377952756</v>
      </c>
    </row>
    <row r="85" spans="1:15" s="23" customFormat="1">
      <c r="A85" s="1">
        <v>84</v>
      </c>
      <c r="B85" s="6">
        <v>786</v>
      </c>
      <c r="C85" t="s">
        <v>170</v>
      </c>
      <c r="D85" t="s">
        <v>171</v>
      </c>
      <c r="E85" s="4">
        <v>7111695</v>
      </c>
      <c r="F85" s="14">
        <v>2010842</v>
      </c>
      <c r="G85" s="16">
        <v>516502</v>
      </c>
      <c r="H85" s="4">
        <v>0</v>
      </c>
      <c r="I85" s="4">
        <v>316</v>
      </c>
      <c r="J85" s="4">
        <f>SUM(F85:I85)</f>
        <v>2527660</v>
      </c>
      <c r="K85" s="11">
        <f>J85/E85</f>
        <v>0.35542300393928594</v>
      </c>
      <c r="L85" s="19">
        <f t="shared" si="2"/>
        <v>3215.852417302799</v>
      </c>
      <c r="M85" s="4">
        <v>64051</v>
      </c>
      <c r="N85" s="11">
        <f>M85/E85</f>
        <v>9.0064323624677381E-3</v>
      </c>
      <c r="O85" s="26">
        <f t="shared" si="3"/>
        <v>81.489821882951659</v>
      </c>
    </row>
    <row r="86" spans="1:15">
      <c r="A86" s="1">
        <v>85</v>
      </c>
      <c r="B86" s="6">
        <v>880</v>
      </c>
      <c r="C86" t="s">
        <v>172</v>
      </c>
      <c r="D86" t="s">
        <v>173</v>
      </c>
      <c r="E86" s="4">
        <v>7038077</v>
      </c>
      <c r="F86" s="14">
        <v>1864897</v>
      </c>
      <c r="G86" s="16">
        <v>469226</v>
      </c>
      <c r="H86" s="4">
        <v>2741</v>
      </c>
      <c r="I86" s="4">
        <v>0</v>
      </c>
      <c r="J86" s="4">
        <f>SUM(F86:I86)</f>
        <v>2336864</v>
      </c>
      <c r="K86" s="11">
        <f>J86/E86</f>
        <v>0.33203160465564668</v>
      </c>
      <c r="L86" s="19">
        <f t="shared" si="2"/>
        <v>2655.5272727272727</v>
      </c>
      <c r="M86" s="4">
        <v>37410</v>
      </c>
      <c r="N86" s="11">
        <f>M86/E86</f>
        <v>5.3153723666279863E-3</v>
      </c>
      <c r="O86" s="26">
        <f t="shared" si="3"/>
        <v>42.511363636363633</v>
      </c>
    </row>
    <row r="87" spans="1:15">
      <c r="A87" s="1">
        <v>86</v>
      </c>
      <c r="B87" s="6">
        <v>522</v>
      </c>
      <c r="C87" t="s">
        <v>174</v>
      </c>
      <c r="D87" t="s">
        <v>175</v>
      </c>
      <c r="E87" s="4">
        <v>4423797</v>
      </c>
      <c r="F87" s="14">
        <v>1465972</v>
      </c>
      <c r="G87" s="16">
        <v>329883</v>
      </c>
      <c r="H87" s="4">
        <v>3470</v>
      </c>
      <c r="I87" s="4">
        <v>369</v>
      </c>
      <c r="J87" s="4">
        <f>SUM(F87:I87)</f>
        <v>1799694</v>
      </c>
      <c r="K87" s="11">
        <f>J87/E87</f>
        <v>0.40682110865394594</v>
      </c>
      <c r="L87" s="19">
        <f t="shared" si="2"/>
        <v>3447.6896551724139</v>
      </c>
      <c r="M87" s="4">
        <v>27279</v>
      </c>
      <c r="N87" s="11">
        <f>M87/E87</f>
        <v>6.1664221934234322E-3</v>
      </c>
      <c r="O87" s="26">
        <f t="shared" si="3"/>
        <v>52.258620689655174</v>
      </c>
    </row>
    <row r="88" spans="1:15">
      <c r="A88" s="1">
        <v>87</v>
      </c>
      <c r="B88" s="6">
        <v>530</v>
      </c>
      <c r="C88" t="s">
        <v>176</v>
      </c>
      <c r="D88" t="s">
        <v>177</v>
      </c>
      <c r="E88" s="4">
        <v>4905786</v>
      </c>
      <c r="F88" s="19">
        <v>1613410</v>
      </c>
      <c r="G88" s="13">
        <v>391939</v>
      </c>
      <c r="H88" s="4">
        <v>0</v>
      </c>
      <c r="I88" s="4">
        <v>0</v>
      </c>
      <c r="J88" s="4">
        <f>SUM(F88:I88)</f>
        <v>2005349</v>
      </c>
      <c r="K88" s="11">
        <f>J88/E88</f>
        <v>0.40877221305617489</v>
      </c>
      <c r="L88" s="19">
        <f t="shared" si="2"/>
        <v>3783.6773584905659</v>
      </c>
      <c r="M88" s="4">
        <v>28795</v>
      </c>
      <c r="N88" s="11">
        <f>M88/E88</f>
        <v>5.8695996930970898E-3</v>
      </c>
      <c r="O88" s="26">
        <f t="shared" si="3"/>
        <v>54.330188679245282</v>
      </c>
    </row>
    <row r="89" spans="1:15">
      <c r="A89" s="1">
        <v>88</v>
      </c>
      <c r="B89" s="6">
        <v>441</v>
      </c>
      <c r="C89" t="s">
        <v>178</v>
      </c>
      <c r="D89" t="s">
        <v>179</v>
      </c>
      <c r="E89" s="4">
        <v>4045384</v>
      </c>
      <c r="F89" s="14">
        <v>1194248</v>
      </c>
      <c r="G89" s="16">
        <v>278342</v>
      </c>
      <c r="H89" s="4">
        <v>0</v>
      </c>
      <c r="J89" s="4">
        <f>SUM(F89:I89)</f>
        <v>1472590</v>
      </c>
      <c r="K89" s="11">
        <f>J89/E89</f>
        <v>0.36401735904428356</v>
      </c>
      <c r="L89" s="19">
        <f t="shared" si="2"/>
        <v>3339.2063492063494</v>
      </c>
      <c r="M89" s="4">
        <v>13874</v>
      </c>
      <c r="N89" s="11">
        <f>M89/E89</f>
        <v>3.429587895734991E-3</v>
      </c>
      <c r="O89" s="26">
        <f t="shared" si="3"/>
        <v>31.460317460317459</v>
      </c>
    </row>
    <row r="90" spans="1:15">
      <c r="A90" s="1">
        <v>89</v>
      </c>
      <c r="B90" s="6">
        <v>589</v>
      </c>
      <c r="C90" t="s">
        <v>180</v>
      </c>
      <c r="D90" t="s">
        <v>181</v>
      </c>
      <c r="E90" s="4">
        <v>3835601</v>
      </c>
      <c r="F90" s="19">
        <v>1133408</v>
      </c>
      <c r="G90" s="13">
        <v>271376</v>
      </c>
      <c r="I90" s="4">
        <v>0</v>
      </c>
      <c r="J90" s="4">
        <f>SUM(F90:I90)</f>
        <v>1404784</v>
      </c>
      <c r="K90" s="11">
        <f>J90/E90</f>
        <v>0.3662487312940006</v>
      </c>
      <c r="L90" s="19">
        <f t="shared" si="2"/>
        <v>2385.0322580645161</v>
      </c>
      <c r="M90" s="4">
        <v>129455</v>
      </c>
      <c r="N90" s="11">
        <f>M90/E90</f>
        <v>3.3750903704530266E-2</v>
      </c>
      <c r="O90" s="26">
        <f t="shared" si="3"/>
        <v>219.78777589134125</v>
      </c>
    </row>
    <row r="91" spans="1:15">
      <c r="A91" s="1">
        <v>90</v>
      </c>
      <c r="B91" s="6">
        <v>186</v>
      </c>
      <c r="C91" t="s">
        <v>182</v>
      </c>
      <c r="D91" s="7" t="s">
        <v>183</v>
      </c>
      <c r="E91" s="4">
        <v>1826425</v>
      </c>
      <c r="F91" s="4">
        <v>611385</v>
      </c>
      <c r="G91" s="13">
        <v>142249</v>
      </c>
      <c r="H91" s="4">
        <v>0</v>
      </c>
      <c r="I91" s="4">
        <v>0</v>
      </c>
      <c r="J91" s="4">
        <f>SUM(F91:I91)</f>
        <v>753634</v>
      </c>
      <c r="K91" s="11">
        <f>J91/E91</f>
        <v>0.41262794804057107</v>
      </c>
      <c r="L91" s="19">
        <f t="shared" si="2"/>
        <v>4051.7956989247314</v>
      </c>
      <c r="M91" s="4">
        <v>6861</v>
      </c>
      <c r="N91" s="11">
        <f>M91/E91</f>
        <v>3.7565188825163915E-3</v>
      </c>
      <c r="O91" s="26">
        <f t="shared" si="3"/>
        <v>36.887096774193552</v>
      </c>
    </row>
    <row r="92" spans="1:15">
      <c r="A92" s="1">
        <v>91</v>
      </c>
      <c r="B92" s="1">
        <v>328</v>
      </c>
      <c r="C92" t="s">
        <v>184</v>
      </c>
      <c r="D92" t="s">
        <v>185</v>
      </c>
      <c r="E92" s="4">
        <v>3180262</v>
      </c>
      <c r="F92" s="4">
        <v>719816</v>
      </c>
      <c r="G92" s="5">
        <v>239756</v>
      </c>
      <c r="H92" s="4">
        <v>15885</v>
      </c>
      <c r="I92" s="4">
        <v>4950</v>
      </c>
      <c r="J92" s="4">
        <f>SUM(F92:I92)</f>
        <v>980407</v>
      </c>
      <c r="K92" s="11">
        <f>J92/E92</f>
        <v>0.30827868898851729</v>
      </c>
      <c r="L92" s="19">
        <f t="shared" si="2"/>
        <v>2989.0457317073169</v>
      </c>
      <c r="M92" s="4">
        <v>29892</v>
      </c>
      <c r="N92" s="11">
        <f>M92/E92</f>
        <v>9.3992255983940953E-3</v>
      </c>
      <c r="O92" s="26">
        <f t="shared" si="3"/>
        <v>91.134146341463421</v>
      </c>
    </row>
    <row r="93" spans="1:15">
      <c r="A93" s="1">
        <v>92</v>
      </c>
      <c r="B93" s="1">
        <v>426</v>
      </c>
      <c r="C93" t="s">
        <v>186</v>
      </c>
      <c r="D93" t="s">
        <v>187</v>
      </c>
      <c r="E93" s="4">
        <v>2885135</v>
      </c>
      <c r="F93" s="15">
        <v>1113736</v>
      </c>
      <c r="G93" s="17">
        <v>364408</v>
      </c>
      <c r="J93" s="4">
        <f>SUM(F93:I93)</f>
        <v>1478144</v>
      </c>
      <c r="K93" s="11">
        <f>J93/E93</f>
        <v>0.51233096544875711</v>
      </c>
      <c r="L93" s="19">
        <f t="shared" si="2"/>
        <v>3469.8215962441313</v>
      </c>
      <c r="M93" s="4">
        <v>32696</v>
      </c>
      <c r="N93" s="11">
        <f>M93/E93</f>
        <v>1.1332571959371053E-2</v>
      </c>
      <c r="O93" s="26">
        <f t="shared" si="3"/>
        <v>76.751173708920192</v>
      </c>
    </row>
    <row r="94" spans="1:15">
      <c r="A94" s="1">
        <v>93</v>
      </c>
      <c r="B94" s="1">
        <v>3084</v>
      </c>
      <c r="C94" t="s">
        <v>188</v>
      </c>
      <c r="D94" t="s">
        <v>189</v>
      </c>
      <c r="E94" s="4">
        <v>20220190</v>
      </c>
      <c r="F94" s="15">
        <v>4680704</v>
      </c>
      <c r="G94" s="17">
        <v>1232872</v>
      </c>
      <c r="H94" s="4">
        <v>489818</v>
      </c>
      <c r="I94" s="4">
        <v>127035</v>
      </c>
      <c r="J94" s="4">
        <f>SUM(F94:I94)</f>
        <v>6530429</v>
      </c>
      <c r="K94" s="11">
        <f>J94/E94</f>
        <v>0.32296575848199249</v>
      </c>
      <c r="L94" s="19">
        <f t="shared" si="2"/>
        <v>2117.5191309987031</v>
      </c>
      <c r="N94" s="11">
        <f>M94/E94</f>
        <v>0</v>
      </c>
      <c r="O94" s="26">
        <f t="shared" si="3"/>
        <v>0</v>
      </c>
    </row>
    <row r="95" spans="1:15">
      <c r="A95" s="1">
        <v>94</v>
      </c>
      <c r="B95" s="1">
        <v>69</v>
      </c>
      <c r="C95" t="s">
        <v>190</v>
      </c>
      <c r="D95" t="s">
        <v>191</v>
      </c>
      <c r="E95" s="4">
        <v>732978</v>
      </c>
      <c r="F95" s="4">
        <v>265139</v>
      </c>
      <c r="G95" s="5">
        <v>46686</v>
      </c>
      <c r="J95" s="4">
        <f>SUM(F95:I95)</f>
        <v>311825</v>
      </c>
      <c r="K95" s="11">
        <f>J95/E95</f>
        <v>0.42542204540927558</v>
      </c>
      <c r="L95" s="19">
        <f t="shared" si="2"/>
        <v>4519.202898550725</v>
      </c>
      <c r="M95" s="4">
        <v>31068</v>
      </c>
      <c r="N95" s="11">
        <f>M95/E95</f>
        <v>4.2385992485449768E-2</v>
      </c>
      <c r="O95" s="26">
        <f t="shared" si="3"/>
        <v>450.26086956521738</v>
      </c>
    </row>
    <row r="96" spans="1:15">
      <c r="A96" s="1">
        <v>95</v>
      </c>
      <c r="B96" s="1">
        <v>352</v>
      </c>
      <c r="C96" t="s">
        <v>192</v>
      </c>
      <c r="D96" t="s">
        <v>193</v>
      </c>
      <c r="E96" s="4">
        <v>2594692</v>
      </c>
      <c r="F96" s="19">
        <v>501277</v>
      </c>
      <c r="G96" s="5">
        <v>48316</v>
      </c>
      <c r="H96" s="4">
        <v>38515</v>
      </c>
      <c r="I96" s="4">
        <v>3139</v>
      </c>
      <c r="J96" s="4">
        <f>SUM(F96:I96)</f>
        <v>591247</v>
      </c>
      <c r="K96" s="11">
        <f>J96/E96</f>
        <v>0.2278678933761695</v>
      </c>
      <c r="L96" s="19">
        <f t="shared" si="2"/>
        <v>1679.6789772727273</v>
      </c>
      <c r="M96" s="4">
        <v>61714</v>
      </c>
      <c r="N96" s="11">
        <f>M96/E96</f>
        <v>2.3784711248965196E-2</v>
      </c>
      <c r="O96" s="26">
        <f t="shared" si="3"/>
        <v>175.32386363636363</v>
      </c>
    </row>
    <row r="97" spans="1:15">
      <c r="A97" s="1">
        <v>96</v>
      </c>
      <c r="B97" s="1">
        <v>239</v>
      </c>
      <c r="C97" t="s">
        <v>194</v>
      </c>
      <c r="D97" t="s">
        <v>195</v>
      </c>
      <c r="E97" s="4">
        <v>2099493</v>
      </c>
      <c r="F97" s="4">
        <v>690756</v>
      </c>
      <c r="G97" s="5">
        <v>174780</v>
      </c>
      <c r="H97" s="4">
        <v>40754</v>
      </c>
      <c r="I97" s="4">
        <v>3887</v>
      </c>
      <c r="J97" s="4">
        <f>SUM(F97:I97)</f>
        <v>910177</v>
      </c>
      <c r="K97" s="11">
        <f>J97/E97</f>
        <v>0.43352228371325841</v>
      </c>
      <c r="L97" s="19">
        <f t="shared" si="2"/>
        <v>3808.2719665271966</v>
      </c>
      <c r="M97" s="4">
        <v>9619</v>
      </c>
      <c r="N97" s="11">
        <f>M97/E97</f>
        <v>4.5815823153494677E-3</v>
      </c>
      <c r="O97" s="26">
        <f t="shared" si="3"/>
        <v>40.246861924686193</v>
      </c>
    </row>
    <row r="98" spans="1:15">
      <c r="A98" s="1">
        <v>97</v>
      </c>
      <c r="B98" s="1">
        <v>654</v>
      </c>
      <c r="C98" t="s">
        <v>196</v>
      </c>
      <c r="D98" t="s">
        <v>197</v>
      </c>
      <c r="E98" s="4">
        <v>4918184</v>
      </c>
      <c r="F98" s="4">
        <v>632172</v>
      </c>
      <c r="G98" s="5">
        <v>226738</v>
      </c>
      <c r="H98" s="4">
        <v>21427</v>
      </c>
      <c r="I98" s="4">
        <v>5043</v>
      </c>
      <c r="J98" s="4">
        <f>SUM(F98:I98)</f>
        <v>885380</v>
      </c>
      <c r="K98" s="11">
        <f>J98/E98</f>
        <v>0.18002173159849244</v>
      </c>
      <c r="L98" s="19">
        <f t="shared" si="2"/>
        <v>1353.7920489296637</v>
      </c>
      <c r="M98" s="4">
        <v>24972</v>
      </c>
      <c r="N98" s="11">
        <f>M98/E98</f>
        <v>5.0774838842955038E-3</v>
      </c>
      <c r="O98" s="26">
        <f t="shared" si="3"/>
        <v>38.183486238532112</v>
      </c>
    </row>
    <row r="99" spans="1:15">
      <c r="A99" s="1">
        <v>98</v>
      </c>
      <c r="B99" s="1">
        <v>262</v>
      </c>
      <c r="C99" t="s">
        <v>198</v>
      </c>
      <c r="D99" t="s">
        <v>199</v>
      </c>
      <c r="E99" s="4">
        <v>2355105</v>
      </c>
      <c r="F99" s="4">
        <v>728037</v>
      </c>
      <c r="G99" s="5">
        <v>59063</v>
      </c>
      <c r="J99" s="4">
        <f>SUM(F99:I99)</f>
        <v>787100</v>
      </c>
      <c r="K99" s="11">
        <f>J99/E99</f>
        <v>0.33421015198897713</v>
      </c>
      <c r="L99" s="19">
        <f t="shared" si="2"/>
        <v>3004.1984732824426</v>
      </c>
      <c r="M99" s="4">
        <v>250</v>
      </c>
      <c r="N99" s="11">
        <f>M99/E99</f>
        <v>1.0615237961789389E-4</v>
      </c>
      <c r="O99" s="26">
        <f t="shared" si="3"/>
        <v>0.95419847328244278</v>
      </c>
    </row>
    <row r="100" spans="1:15">
      <c r="A100" s="1">
        <v>99</v>
      </c>
      <c r="B100" s="1">
        <v>239</v>
      </c>
      <c r="C100" t="s">
        <v>200</v>
      </c>
      <c r="D100" t="s">
        <v>201</v>
      </c>
      <c r="E100" s="4">
        <v>1918359</v>
      </c>
      <c r="F100" s="4">
        <v>490161</v>
      </c>
      <c r="G100" s="5">
        <v>201547</v>
      </c>
      <c r="H100" s="4">
        <v>17982</v>
      </c>
      <c r="I100" s="4">
        <v>1376</v>
      </c>
      <c r="J100" s="4">
        <f>SUM(F100:I100)</f>
        <v>711066</v>
      </c>
      <c r="K100" s="11">
        <f>J100/E100</f>
        <v>0.37066367661110355</v>
      </c>
      <c r="L100" s="19">
        <f t="shared" si="2"/>
        <v>2975.171548117155</v>
      </c>
      <c r="M100" s="4">
        <v>7211</v>
      </c>
      <c r="N100" s="11">
        <f>M100/E100</f>
        <v>3.7589418873109777E-3</v>
      </c>
      <c r="O100" s="26">
        <f t="shared" si="3"/>
        <v>30.171548117154813</v>
      </c>
    </row>
    <row r="101" spans="1:15">
      <c r="A101" s="1">
        <v>100</v>
      </c>
      <c r="B101" s="1">
        <v>878</v>
      </c>
      <c r="C101" t="s">
        <v>202</v>
      </c>
      <c r="D101" t="s">
        <v>203</v>
      </c>
      <c r="E101" s="4">
        <v>6508597</v>
      </c>
      <c r="F101" s="19">
        <v>1752906</v>
      </c>
      <c r="G101" s="5">
        <v>348770</v>
      </c>
      <c r="H101" s="4">
        <v>60347</v>
      </c>
      <c r="I101" s="4">
        <v>4617</v>
      </c>
      <c r="J101" s="4">
        <f>SUM(F101:I101)</f>
        <v>2166640</v>
      </c>
      <c r="K101" s="11">
        <f>J101/E101</f>
        <v>0.33288894672692132</v>
      </c>
      <c r="L101" s="19">
        <f t="shared" si="2"/>
        <v>2467.6993166287016</v>
      </c>
      <c r="M101" s="4">
        <v>67281</v>
      </c>
      <c r="N101" s="11">
        <f>M101/E101</f>
        <v>1.0337250869887935E-2</v>
      </c>
      <c r="O101" s="26">
        <f t="shared" si="3"/>
        <v>76.629840546697039</v>
      </c>
    </row>
    <row r="102" spans="1:15">
      <c r="A102" s="1">
        <v>101</v>
      </c>
      <c r="B102" s="1">
        <v>118</v>
      </c>
      <c r="C102" t="s">
        <v>204</v>
      </c>
      <c r="D102" t="s">
        <v>205</v>
      </c>
      <c r="E102" s="4">
        <v>1549647</v>
      </c>
      <c r="F102" s="19">
        <v>376233</v>
      </c>
      <c r="G102" s="5">
        <v>136949</v>
      </c>
      <c r="H102" s="4">
        <v>75436</v>
      </c>
      <c r="I102" s="4">
        <v>5771</v>
      </c>
      <c r="J102" s="4">
        <f>SUM(F102:I102)</f>
        <v>594389</v>
      </c>
      <c r="K102" s="11">
        <f>J102/E102</f>
        <v>0.38356412783040267</v>
      </c>
      <c r="L102" s="19">
        <f t="shared" si="2"/>
        <v>5037.1949152542375</v>
      </c>
      <c r="M102" s="4">
        <v>13548</v>
      </c>
      <c r="N102" s="11">
        <f>M102/E102</f>
        <v>8.7426362261857054E-3</v>
      </c>
      <c r="O102" s="26">
        <f t="shared" si="3"/>
        <v>114.8135593220339</v>
      </c>
    </row>
    <row r="103" spans="1:15">
      <c r="A103" s="1">
        <v>102</v>
      </c>
      <c r="B103" s="1">
        <v>580</v>
      </c>
      <c r="C103" t="s">
        <v>206</v>
      </c>
      <c r="D103" t="s">
        <v>207</v>
      </c>
      <c r="E103" s="19">
        <v>4409077</v>
      </c>
      <c r="F103" s="4">
        <v>1146470</v>
      </c>
      <c r="G103" s="5">
        <v>112463</v>
      </c>
      <c r="H103" s="4">
        <v>35379</v>
      </c>
      <c r="I103" s="4">
        <v>9474</v>
      </c>
      <c r="J103" s="4">
        <f>SUM(F103:I103)</f>
        <v>1303786</v>
      </c>
      <c r="K103" s="11">
        <f>J103/E103</f>
        <v>0.29570497407960894</v>
      </c>
      <c r="L103" s="19">
        <f t="shared" si="2"/>
        <v>2247.906896551724</v>
      </c>
      <c r="M103" s="4">
        <v>4409</v>
      </c>
      <c r="N103" s="11">
        <f>M103/E103</f>
        <v>9.9998253602738172E-4</v>
      </c>
      <c r="O103" s="26">
        <f t="shared" si="3"/>
        <v>7.6017241379310345</v>
      </c>
    </row>
    <row r="104" spans="1:15">
      <c r="A104" s="1">
        <v>103</v>
      </c>
      <c r="B104" s="1">
        <v>329</v>
      </c>
      <c r="C104" t="s">
        <v>208</v>
      </c>
      <c r="D104" t="s">
        <v>209</v>
      </c>
      <c r="E104" s="4">
        <v>2451500</v>
      </c>
      <c r="F104" s="4">
        <v>701987</v>
      </c>
      <c r="G104" s="5">
        <v>120367</v>
      </c>
      <c r="J104" s="4">
        <f>SUM(F104:I104)</f>
        <v>822354</v>
      </c>
      <c r="K104" s="11">
        <f>J104/E104</f>
        <v>0.33544931674485007</v>
      </c>
      <c r="L104" s="19">
        <f t="shared" si="2"/>
        <v>2499.5562310030396</v>
      </c>
      <c r="M104" s="4">
        <v>428</v>
      </c>
      <c r="N104" s="11">
        <f>M104/E104</f>
        <v>1.7458698755863758E-4</v>
      </c>
      <c r="O104" s="26">
        <f t="shared" si="3"/>
        <v>1.3009118541033435</v>
      </c>
    </row>
    <row r="105" spans="1:15">
      <c r="A105" s="1">
        <v>104</v>
      </c>
      <c r="B105" s="1">
        <v>551</v>
      </c>
      <c r="C105" t="s">
        <v>210</v>
      </c>
      <c r="D105" t="s">
        <v>211</v>
      </c>
      <c r="E105" s="4">
        <v>4202611</v>
      </c>
      <c r="F105" s="4">
        <v>1106079</v>
      </c>
      <c r="G105" s="5">
        <v>262573</v>
      </c>
      <c r="H105" s="4">
        <v>150027</v>
      </c>
      <c r="I105" s="4">
        <v>48387</v>
      </c>
      <c r="J105" s="4">
        <f>SUM(F105:I105)</f>
        <v>1567066</v>
      </c>
      <c r="K105" s="11">
        <f>J105/E105</f>
        <v>0.37287914584528525</v>
      </c>
      <c r="L105" s="19">
        <f t="shared" si="2"/>
        <v>2844.0399274047186</v>
      </c>
      <c r="M105" s="4">
        <v>77539</v>
      </c>
      <c r="N105" s="11">
        <f>M105/E105</f>
        <v>1.8450196794326194E-2</v>
      </c>
      <c r="O105" s="26">
        <f t="shared" si="3"/>
        <v>140.72413793103448</v>
      </c>
    </row>
    <row r="106" spans="1:15">
      <c r="A106" s="1">
        <v>105</v>
      </c>
      <c r="B106" s="1">
        <v>83</v>
      </c>
      <c r="C106" t="s">
        <v>212</v>
      </c>
      <c r="D106" t="s">
        <v>213</v>
      </c>
      <c r="E106" s="19">
        <v>780207</v>
      </c>
      <c r="F106" s="19">
        <v>164692</v>
      </c>
      <c r="G106" s="5">
        <v>16892</v>
      </c>
      <c r="J106" s="4">
        <f>SUM(F106:I106)</f>
        <v>181584</v>
      </c>
      <c r="K106" s="11">
        <f>J106/E106</f>
        <v>0.23273823485305822</v>
      </c>
      <c r="L106" s="19">
        <f t="shared" si="2"/>
        <v>2187.7590361445782</v>
      </c>
      <c r="M106" s="4">
        <v>0</v>
      </c>
      <c r="N106" s="11">
        <f>M106/E106</f>
        <v>0</v>
      </c>
      <c r="O106" s="26">
        <f t="shared" si="3"/>
        <v>0</v>
      </c>
    </row>
    <row r="107" spans="1:15">
      <c r="A107" s="1">
        <v>106</v>
      </c>
      <c r="B107" s="1">
        <v>604</v>
      </c>
      <c r="C107" t="s">
        <v>214</v>
      </c>
      <c r="D107" t="s">
        <v>215</v>
      </c>
      <c r="E107" s="4">
        <v>3981647</v>
      </c>
      <c r="F107" s="4">
        <v>1209452</v>
      </c>
      <c r="G107" s="5">
        <v>219904</v>
      </c>
      <c r="H107" s="4">
        <v>93142</v>
      </c>
      <c r="I107" s="4">
        <v>13379</v>
      </c>
      <c r="J107" s="4">
        <f>SUM(F107:I107)</f>
        <v>1535877</v>
      </c>
      <c r="K107" s="11">
        <f>J107/E107</f>
        <v>0.38573911750589646</v>
      </c>
      <c r="L107" s="19">
        <f t="shared" si="2"/>
        <v>2542.8427152317881</v>
      </c>
      <c r="N107" s="11">
        <f>M107/E107</f>
        <v>0</v>
      </c>
      <c r="O107" s="26">
        <f t="shared" si="3"/>
        <v>0</v>
      </c>
    </row>
    <row r="108" spans="1:15">
      <c r="A108" s="1">
        <v>107</v>
      </c>
      <c r="B108" s="1">
        <v>308</v>
      </c>
      <c r="C108" t="s">
        <v>216</v>
      </c>
      <c r="D108" t="s">
        <v>217</v>
      </c>
      <c r="E108" s="4">
        <v>2122806</v>
      </c>
      <c r="F108" s="4">
        <v>737693</v>
      </c>
      <c r="G108" s="5">
        <v>81146</v>
      </c>
      <c r="H108" s="4">
        <v>19115</v>
      </c>
      <c r="I108" s="4">
        <v>1462</v>
      </c>
      <c r="J108" s="4">
        <f>SUM(F108:I108)</f>
        <v>839416</v>
      </c>
      <c r="K108" s="11">
        <f>J108/E108</f>
        <v>0.39542756144461622</v>
      </c>
      <c r="L108" s="19">
        <f t="shared" si="2"/>
        <v>2725.3766233766232</v>
      </c>
      <c r="M108" s="4">
        <v>283000</v>
      </c>
      <c r="N108" s="11">
        <f>M108/E108</f>
        <v>0.13331411348940977</v>
      </c>
      <c r="O108" s="26">
        <f t="shared" si="3"/>
        <v>918.83116883116884</v>
      </c>
    </row>
    <row r="109" spans="1:15">
      <c r="A109" s="1">
        <v>108</v>
      </c>
      <c r="B109" s="1">
        <v>51</v>
      </c>
      <c r="C109" t="s">
        <v>218</v>
      </c>
      <c r="D109" t="s">
        <v>219</v>
      </c>
      <c r="E109" s="4">
        <v>745456</v>
      </c>
      <c r="F109" s="4">
        <v>124254</v>
      </c>
      <c r="G109" s="5">
        <v>40622</v>
      </c>
      <c r="H109" s="4">
        <v>15538</v>
      </c>
      <c r="I109" s="4">
        <v>12146</v>
      </c>
      <c r="J109" s="4">
        <f>SUM(F109:I109)</f>
        <v>192560</v>
      </c>
      <c r="K109" s="11">
        <f>J109/E109</f>
        <v>0.25831169109913932</v>
      </c>
      <c r="L109" s="19">
        <f t="shared" si="2"/>
        <v>3775.6862745098038</v>
      </c>
      <c r="M109" s="4">
        <v>810</v>
      </c>
      <c r="N109" s="11">
        <f>M109/E109</f>
        <v>1.0865832456912279E-3</v>
      </c>
      <c r="O109" s="26">
        <f t="shared" si="3"/>
        <v>15.882352941176471</v>
      </c>
    </row>
    <row r="110" spans="1:15">
      <c r="A110" s="1">
        <v>109</v>
      </c>
      <c r="B110" s="1">
        <v>797</v>
      </c>
      <c r="C110" t="s">
        <v>220</v>
      </c>
      <c r="D110" t="s">
        <v>221</v>
      </c>
      <c r="E110" s="4">
        <v>5023197</v>
      </c>
      <c r="F110" s="4">
        <v>1011782</v>
      </c>
      <c r="G110" s="5">
        <v>172257</v>
      </c>
      <c r="H110" s="4">
        <v>149536</v>
      </c>
      <c r="I110" s="4">
        <v>26632</v>
      </c>
      <c r="J110" s="4">
        <f>SUM(F110:I110)</f>
        <v>1360207</v>
      </c>
      <c r="K110" s="11">
        <f>J110/E110</f>
        <v>0.27078511951651507</v>
      </c>
      <c r="L110" s="19">
        <f t="shared" si="2"/>
        <v>1706.6587202007529</v>
      </c>
      <c r="M110" s="4">
        <v>21104</v>
      </c>
      <c r="N110" s="11">
        <f>M110/E110</f>
        <v>4.2013084495790233E-3</v>
      </c>
      <c r="O110" s="26">
        <f t="shared" si="3"/>
        <v>26.479297365119198</v>
      </c>
    </row>
    <row r="111" spans="1:15">
      <c r="A111" s="1">
        <v>110</v>
      </c>
      <c r="B111" s="1">
        <v>202</v>
      </c>
      <c r="C111" t="s">
        <v>222</v>
      </c>
      <c r="D111" t="s">
        <v>223</v>
      </c>
      <c r="E111" s="19">
        <v>1616424</v>
      </c>
      <c r="F111" s="4">
        <v>207529</v>
      </c>
      <c r="G111" s="5">
        <v>99492</v>
      </c>
      <c r="H111" s="4">
        <v>50505</v>
      </c>
      <c r="I111" s="4">
        <v>19581</v>
      </c>
      <c r="J111" s="4">
        <f>SUM(F111:I111)</f>
        <v>377107</v>
      </c>
      <c r="K111" s="11">
        <f>J111/E111</f>
        <v>0.23329708046898587</v>
      </c>
      <c r="L111" s="19">
        <f t="shared" si="2"/>
        <v>1866.8663366336634</v>
      </c>
      <c r="M111" s="4">
        <v>102751</v>
      </c>
      <c r="N111" s="11">
        <f>M111/E111</f>
        <v>6.3566861170089042E-2</v>
      </c>
      <c r="O111" s="26">
        <f t="shared" si="3"/>
        <v>508.66831683168317</v>
      </c>
    </row>
    <row r="112" spans="1:15">
      <c r="A112" s="1">
        <v>111</v>
      </c>
      <c r="B112" s="1">
        <v>180</v>
      </c>
      <c r="C112" t="s">
        <v>224</v>
      </c>
      <c r="D112" t="s">
        <v>225</v>
      </c>
      <c r="E112" s="4">
        <v>1136607</v>
      </c>
      <c r="F112" s="19">
        <v>202761</v>
      </c>
      <c r="G112" s="5">
        <v>42371</v>
      </c>
      <c r="J112" s="4">
        <f>SUM(F112:I112)</f>
        <v>245132</v>
      </c>
      <c r="K112" s="11">
        <f>J112/E112</f>
        <v>0.21566997211877104</v>
      </c>
      <c r="L112" s="19">
        <f t="shared" si="2"/>
        <v>1361.8444444444444</v>
      </c>
      <c r="M112" s="4">
        <v>10440</v>
      </c>
      <c r="N112" s="11">
        <f>M112/E112</f>
        <v>9.1852328905241646E-3</v>
      </c>
      <c r="O112" s="26">
        <f t="shared" si="3"/>
        <v>58</v>
      </c>
    </row>
    <row r="113" spans="1:15">
      <c r="A113" s="1">
        <v>112</v>
      </c>
      <c r="B113" s="1">
        <v>1180</v>
      </c>
      <c r="C113" t="s">
        <v>226</v>
      </c>
      <c r="D113" t="s">
        <v>227</v>
      </c>
      <c r="E113" s="4">
        <v>9192454</v>
      </c>
      <c r="F113" s="4">
        <v>2186634</v>
      </c>
      <c r="G113" s="5">
        <v>725893</v>
      </c>
      <c r="H113" s="4">
        <v>249062</v>
      </c>
      <c r="I113" s="4">
        <v>97191</v>
      </c>
      <c r="J113" s="4">
        <f>SUM(F113:I113)</f>
        <v>3258780</v>
      </c>
      <c r="K113" s="11">
        <f>J113/E113</f>
        <v>0.35450598936910643</v>
      </c>
      <c r="L113" s="19">
        <f t="shared" si="2"/>
        <v>2761.6779661016949</v>
      </c>
      <c r="M113" s="4">
        <v>13691</v>
      </c>
      <c r="N113" s="11">
        <f>M113/E113</f>
        <v>1.4893737841929914E-3</v>
      </c>
      <c r="O113" s="26">
        <f t="shared" si="3"/>
        <v>11.602542372881356</v>
      </c>
    </row>
    <row r="114" spans="1:15">
      <c r="A114" s="1">
        <v>113</v>
      </c>
      <c r="B114" s="1">
        <v>550</v>
      </c>
      <c r="C114" t="s">
        <v>228</v>
      </c>
      <c r="D114" t="s">
        <v>229</v>
      </c>
      <c r="E114" s="4">
        <v>3914493</v>
      </c>
      <c r="F114" s="4">
        <v>1225983</v>
      </c>
      <c r="G114" s="5">
        <v>631890</v>
      </c>
      <c r="H114" s="4">
        <v>35000</v>
      </c>
      <c r="I114" s="4">
        <v>7300</v>
      </c>
      <c r="J114" s="4">
        <f>SUM(F114:I114)</f>
        <v>1900173</v>
      </c>
      <c r="K114" s="11">
        <f>J114/E114</f>
        <v>0.48541995093617485</v>
      </c>
      <c r="L114" s="19">
        <f t="shared" si="2"/>
        <v>3454.86</v>
      </c>
      <c r="M114" s="4">
        <v>68719</v>
      </c>
      <c r="N114" s="11">
        <f>M114/E114</f>
        <v>1.7555019257921779E-2</v>
      </c>
      <c r="O114" s="26">
        <f t="shared" si="3"/>
        <v>124.94363636363636</v>
      </c>
    </row>
    <row r="115" spans="1:15">
      <c r="A115" s="1">
        <v>114</v>
      </c>
      <c r="B115" s="1">
        <v>329</v>
      </c>
      <c r="C115" t="s">
        <v>230</v>
      </c>
      <c r="D115" t="s">
        <v>231</v>
      </c>
      <c r="E115" s="4">
        <v>2050639</v>
      </c>
      <c r="F115" s="4">
        <v>687669</v>
      </c>
      <c r="G115" s="5">
        <v>118846</v>
      </c>
      <c r="H115" s="4">
        <v>15081</v>
      </c>
      <c r="I115" s="4">
        <v>1770</v>
      </c>
      <c r="J115" s="4">
        <f>SUM(F115:I115)</f>
        <v>823366</v>
      </c>
      <c r="K115" s="11">
        <f>J115/E115</f>
        <v>0.40151679549642821</v>
      </c>
      <c r="L115" s="19">
        <f t="shared" si="2"/>
        <v>2502.6322188449849</v>
      </c>
      <c r="M115" s="4">
        <v>2098</v>
      </c>
      <c r="N115" s="11">
        <f>M115/E115</f>
        <v>1.0230957277219442E-3</v>
      </c>
      <c r="O115" s="26">
        <f t="shared" si="3"/>
        <v>6.3768996960486319</v>
      </c>
    </row>
    <row r="116" spans="1:15">
      <c r="A116" s="1">
        <v>115</v>
      </c>
      <c r="B116" s="1">
        <v>720</v>
      </c>
      <c r="C116" t="s">
        <v>232</v>
      </c>
      <c r="D116" t="s">
        <v>233</v>
      </c>
      <c r="E116" s="4">
        <v>6456110</v>
      </c>
      <c r="F116" s="4">
        <v>1861982</v>
      </c>
      <c r="G116" s="5">
        <v>535765</v>
      </c>
      <c r="H116" s="4">
        <v>54521</v>
      </c>
      <c r="I116" s="4">
        <v>33523</v>
      </c>
      <c r="J116" s="4">
        <f>SUM(F116:I116)</f>
        <v>2485791</v>
      </c>
      <c r="K116" s="11">
        <f>J116/E116</f>
        <v>0.38502922038193277</v>
      </c>
      <c r="L116" s="19">
        <f t="shared" si="2"/>
        <v>3452.4875000000002</v>
      </c>
      <c r="M116" s="4">
        <v>21757</v>
      </c>
      <c r="N116" s="11">
        <f>M116/E116</f>
        <v>3.3699859512926512E-3</v>
      </c>
      <c r="O116" s="26">
        <f t="shared" si="3"/>
        <v>30.218055555555555</v>
      </c>
    </row>
    <row r="117" spans="1:15">
      <c r="A117" s="1">
        <v>116</v>
      </c>
      <c r="B117" s="1">
        <v>485</v>
      </c>
      <c r="C117" t="s">
        <v>234</v>
      </c>
      <c r="D117" t="s">
        <v>235</v>
      </c>
      <c r="E117" s="4">
        <v>4148084</v>
      </c>
      <c r="F117" s="4">
        <v>1332428</v>
      </c>
      <c r="G117" s="5">
        <v>163832</v>
      </c>
      <c r="H117" s="4">
        <v>92625</v>
      </c>
      <c r="I117" s="4">
        <v>13894</v>
      </c>
      <c r="J117" s="4">
        <f>SUM(F117:I117)</f>
        <v>1602779</v>
      </c>
      <c r="K117" s="11">
        <f>J117/E117</f>
        <v>0.38639019846271194</v>
      </c>
      <c r="L117" s="19">
        <f t="shared" si="2"/>
        <v>3304.6989690721648</v>
      </c>
      <c r="M117" s="4">
        <v>7144</v>
      </c>
      <c r="N117" s="11">
        <f>M117/E117</f>
        <v>1.7222409189399251E-3</v>
      </c>
      <c r="O117" s="26">
        <f t="shared" si="3"/>
        <v>14.729896907216494</v>
      </c>
    </row>
    <row r="118" spans="1:15">
      <c r="A118" s="1">
        <v>117</v>
      </c>
      <c r="B118" s="1">
        <v>421</v>
      </c>
      <c r="C118" t="s">
        <v>236</v>
      </c>
      <c r="D118" t="s">
        <v>237</v>
      </c>
      <c r="E118" s="4">
        <v>3673932</v>
      </c>
      <c r="F118" s="4">
        <v>860229</v>
      </c>
      <c r="G118" s="5">
        <v>291516</v>
      </c>
      <c r="H118" s="4">
        <v>52014</v>
      </c>
      <c r="I118" s="4">
        <v>15927</v>
      </c>
      <c r="J118" s="4">
        <f>SUM(F118:I118)</f>
        <v>1219686</v>
      </c>
      <c r="K118" s="11">
        <f>J118/E118</f>
        <v>0.33198382550357491</v>
      </c>
      <c r="L118" s="19">
        <f t="shared" si="2"/>
        <v>2897.1163895486934</v>
      </c>
      <c r="M118" s="4">
        <v>14861</v>
      </c>
      <c r="N118" s="11">
        <f>M118/E118</f>
        <v>4.0449850459943187E-3</v>
      </c>
      <c r="O118" s="26">
        <f t="shared" si="3"/>
        <v>35.299287410926368</v>
      </c>
    </row>
    <row r="119" spans="1:15">
      <c r="A119" s="1">
        <v>118</v>
      </c>
      <c r="B119" s="1">
        <v>326</v>
      </c>
      <c r="C119" t="s">
        <v>238</v>
      </c>
      <c r="D119" t="s">
        <v>239</v>
      </c>
      <c r="E119" s="19">
        <v>3158883</v>
      </c>
      <c r="F119" s="4">
        <v>766042</v>
      </c>
      <c r="G119" s="5">
        <v>229971</v>
      </c>
      <c r="H119" s="4">
        <v>87313</v>
      </c>
      <c r="I119" s="4">
        <v>26237</v>
      </c>
      <c r="J119" s="4">
        <f>SUM(F119:I119)</f>
        <v>1109563</v>
      </c>
      <c r="K119" s="11">
        <f>J119/E119</f>
        <v>0.3512516924495146</v>
      </c>
      <c r="L119" s="19">
        <f t="shared" si="2"/>
        <v>3403.5674846625766</v>
      </c>
      <c r="M119" s="4">
        <v>172548</v>
      </c>
      <c r="N119" s="11">
        <f>M119/E119</f>
        <v>5.4623105699071473E-2</v>
      </c>
      <c r="O119" s="26">
        <f t="shared" si="3"/>
        <v>529.28834355828224</v>
      </c>
    </row>
    <row r="120" spans="1:15">
      <c r="A120" s="1">
        <v>119</v>
      </c>
      <c r="B120" s="1">
        <v>354</v>
      </c>
      <c r="C120" t="s">
        <v>240</v>
      </c>
      <c r="D120" t="s">
        <v>241</v>
      </c>
      <c r="E120" s="4">
        <v>3149219</v>
      </c>
      <c r="F120" s="4">
        <v>619090</v>
      </c>
      <c r="G120" s="5">
        <v>224315</v>
      </c>
      <c r="H120" s="4">
        <v>91000</v>
      </c>
      <c r="I120" s="4">
        <v>9100</v>
      </c>
      <c r="J120" s="4">
        <f>SUM(F120:I120)</f>
        <v>943505</v>
      </c>
      <c r="K120" s="11">
        <f>J120/E120</f>
        <v>0.29959967852346886</v>
      </c>
      <c r="L120" s="19">
        <f t="shared" si="2"/>
        <v>2665.268361581921</v>
      </c>
      <c r="M120" s="4">
        <v>21931</v>
      </c>
      <c r="N120" s="11">
        <f>M120/E120</f>
        <v>6.963948839378906E-3</v>
      </c>
      <c r="O120" s="26">
        <f t="shared" si="3"/>
        <v>61.951977401129945</v>
      </c>
    </row>
    <row r="121" spans="1:15">
      <c r="A121" s="1">
        <v>120</v>
      </c>
      <c r="B121" s="1">
        <v>105</v>
      </c>
      <c r="C121" t="s">
        <v>242</v>
      </c>
      <c r="D121" t="s">
        <v>243</v>
      </c>
      <c r="E121" s="4">
        <v>1163828</v>
      </c>
      <c r="F121" s="4">
        <v>327398</v>
      </c>
      <c r="G121" s="5">
        <v>45748</v>
      </c>
      <c r="H121" s="4">
        <v>15526</v>
      </c>
      <c r="I121" s="4">
        <v>1296</v>
      </c>
      <c r="J121" s="4">
        <f>SUM(F121:I121)</f>
        <v>389968</v>
      </c>
      <c r="K121" s="11">
        <f>J121/E121</f>
        <v>0.33507356757184054</v>
      </c>
      <c r="L121" s="19">
        <f t="shared" si="2"/>
        <v>3713.9809523809522</v>
      </c>
      <c r="M121" s="4">
        <v>15298</v>
      </c>
      <c r="N121" s="11">
        <f>M121/E121</f>
        <v>1.3144554006262094E-2</v>
      </c>
      <c r="O121" s="26">
        <f t="shared" si="3"/>
        <v>145.6952380952381</v>
      </c>
    </row>
    <row r="122" spans="1:15">
      <c r="A122" s="1">
        <v>121</v>
      </c>
      <c r="B122" s="1">
        <v>422</v>
      </c>
      <c r="C122" t="s">
        <v>244</v>
      </c>
      <c r="D122" t="s">
        <v>245</v>
      </c>
      <c r="E122" s="4">
        <v>3623327</v>
      </c>
      <c r="F122" s="4">
        <v>1105858</v>
      </c>
      <c r="G122" s="5">
        <v>4270</v>
      </c>
      <c r="H122" s="4">
        <v>90576</v>
      </c>
      <c r="J122" s="4">
        <f>SUM(F122:I122)</f>
        <v>1200704</v>
      </c>
      <c r="K122" s="11">
        <f>J122/E122</f>
        <v>0.33138162798996612</v>
      </c>
      <c r="L122" s="19">
        <f t="shared" si="2"/>
        <v>2845.2701421800948</v>
      </c>
      <c r="N122" s="11">
        <f>M122/E122</f>
        <v>0</v>
      </c>
      <c r="O122" s="26">
        <f t="shared" si="3"/>
        <v>0</v>
      </c>
    </row>
    <row r="123" spans="1:15">
      <c r="A123" s="1">
        <v>122</v>
      </c>
      <c r="B123" s="1">
        <v>180</v>
      </c>
      <c r="C123" t="s">
        <v>246</v>
      </c>
      <c r="D123" t="s">
        <v>247</v>
      </c>
      <c r="E123" s="4">
        <v>1588859</v>
      </c>
      <c r="F123" s="4">
        <v>336833</v>
      </c>
      <c r="G123" s="5">
        <v>99022</v>
      </c>
      <c r="H123" s="4">
        <v>60177</v>
      </c>
      <c r="I123" s="4">
        <v>17690</v>
      </c>
      <c r="J123" s="4">
        <f>SUM(F123:I123)</f>
        <v>513722</v>
      </c>
      <c r="K123" s="11">
        <f>J123/E123</f>
        <v>0.32332762063845816</v>
      </c>
      <c r="L123" s="19">
        <f t="shared" si="2"/>
        <v>2854.0111111111109</v>
      </c>
      <c r="M123" s="4">
        <v>4798</v>
      </c>
      <c r="N123" s="11">
        <f>M123/E123</f>
        <v>3.0197770853171995E-3</v>
      </c>
      <c r="O123" s="26">
        <f t="shared" si="3"/>
        <v>26.655555555555555</v>
      </c>
    </row>
    <row r="124" spans="1:15">
      <c r="A124" s="1">
        <v>123</v>
      </c>
      <c r="B124" s="1">
        <v>118</v>
      </c>
      <c r="C124" t="s">
        <v>248</v>
      </c>
      <c r="D124" t="s">
        <v>249</v>
      </c>
      <c r="E124" s="4">
        <v>982611</v>
      </c>
      <c r="F124" s="19">
        <v>263741</v>
      </c>
      <c r="G124" s="5">
        <v>37975</v>
      </c>
      <c r="H124" s="4">
        <v>33184</v>
      </c>
      <c r="I124" s="4">
        <v>7777</v>
      </c>
      <c r="J124" s="4">
        <f>SUM(F124:I124)</f>
        <v>342677</v>
      </c>
      <c r="K124" s="11">
        <f>J124/E124</f>
        <v>0.3487412618014657</v>
      </c>
      <c r="L124" s="19">
        <f t="shared" si="2"/>
        <v>2904.0423728813557</v>
      </c>
      <c r="M124" s="4">
        <v>69591</v>
      </c>
      <c r="N124" s="11">
        <f>M124/E124</f>
        <v>7.0822533026803081E-2</v>
      </c>
      <c r="O124" s="26">
        <f t="shared" si="3"/>
        <v>589.75423728813564</v>
      </c>
    </row>
    <row r="125" spans="1:15">
      <c r="A125" s="1">
        <v>124</v>
      </c>
      <c r="B125" s="1">
        <v>223</v>
      </c>
      <c r="C125" t="s">
        <v>250</v>
      </c>
      <c r="D125" t="s">
        <v>251</v>
      </c>
      <c r="E125" s="4">
        <v>1836118</v>
      </c>
      <c r="F125" s="4">
        <v>456164</v>
      </c>
      <c r="G125" s="5">
        <v>102888</v>
      </c>
      <c r="H125" s="4">
        <v>67932</v>
      </c>
      <c r="I125" s="4">
        <v>10167</v>
      </c>
      <c r="J125" s="4">
        <f>SUM(F125:I125)</f>
        <v>637151</v>
      </c>
      <c r="K125" s="11">
        <f>J125/E125</f>
        <v>0.34700983270138414</v>
      </c>
      <c r="L125" s="19">
        <f t="shared" si="2"/>
        <v>2857.1793721973095</v>
      </c>
      <c r="M125" s="4">
        <v>13528</v>
      </c>
      <c r="N125" s="11">
        <f>M125/E125</f>
        <v>7.3677181967607749E-3</v>
      </c>
      <c r="O125" s="26">
        <f t="shared" si="3"/>
        <v>60.663677130044846</v>
      </c>
    </row>
    <row r="126" spans="1:15">
      <c r="A126" s="1">
        <v>125</v>
      </c>
      <c r="B126" s="1">
        <v>223</v>
      </c>
      <c r="C126" t="s">
        <v>252</v>
      </c>
      <c r="D126" t="s">
        <v>253</v>
      </c>
      <c r="E126" s="4">
        <v>1963137</v>
      </c>
      <c r="F126" s="4">
        <v>328591</v>
      </c>
      <c r="G126" s="5">
        <v>102511</v>
      </c>
      <c r="H126" s="4">
        <v>57836</v>
      </c>
      <c r="I126" s="4">
        <v>21440</v>
      </c>
      <c r="J126" s="4">
        <f>SUM(F126:I126)</f>
        <v>510378</v>
      </c>
      <c r="K126" s="11">
        <f>J126/E126</f>
        <v>0.25998083679335676</v>
      </c>
      <c r="L126" s="19">
        <f t="shared" si="2"/>
        <v>2288.6905829596412</v>
      </c>
      <c r="N126" s="11">
        <f>M126/E126</f>
        <v>0</v>
      </c>
      <c r="O126" s="26">
        <f t="shared" si="3"/>
        <v>0</v>
      </c>
    </row>
    <row r="127" spans="1:15">
      <c r="A127" s="22">
        <v>126</v>
      </c>
      <c r="B127" s="22">
        <v>444</v>
      </c>
      <c r="C127" s="23" t="s">
        <v>254</v>
      </c>
      <c r="D127" s="23" t="s">
        <v>255</v>
      </c>
      <c r="E127" s="26">
        <v>3334642</v>
      </c>
      <c r="F127" s="26">
        <v>58068</v>
      </c>
      <c r="G127" s="5">
        <v>9943</v>
      </c>
      <c r="H127" s="26"/>
      <c r="I127" s="26"/>
      <c r="J127" s="26">
        <f>SUM(F127:I127)</f>
        <v>68011</v>
      </c>
      <c r="K127" s="25">
        <f>J127/E127</f>
        <v>2.0395292808043562E-2</v>
      </c>
      <c r="L127" s="19">
        <f t="shared" si="2"/>
        <v>153.17792792792793</v>
      </c>
      <c r="M127" s="26">
        <v>823194</v>
      </c>
      <c r="N127" s="25">
        <f>M127/E127</f>
        <v>0.24686128226058449</v>
      </c>
      <c r="O127" s="26">
        <f t="shared" si="3"/>
        <v>1854.0405405405406</v>
      </c>
    </row>
    <row r="128" spans="1:15">
      <c r="A128" s="1">
        <v>127</v>
      </c>
      <c r="B128" s="1">
        <v>72</v>
      </c>
      <c r="C128" t="s">
        <v>256</v>
      </c>
      <c r="D128" t="s">
        <v>257</v>
      </c>
      <c r="E128" s="4">
        <v>1165574</v>
      </c>
      <c r="F128" s="19">
        <v>200270</v>
      </c>
      <c r="G128" s="5">
        <v>56014</v>
      </c>
      <c r="H128" s="4">
        <v>-926</v>
      </c>
      <c r="I128" s="4">
        <v>1059</v>
      </c>
      <c r="J128" s="4">
        <f>SUM(F128:I128)</f>
        <v>256417</v>
      </c>
      <c r="K128" s="11">
        <f>J128/E128</f>
        <v>0.21999203825754521</v>
      </c>
      <c r="L128" s="19">
        <f t="shared" si="2"/>
        <v>3561.3472222222222</v>
      </c>
      <c r="M128" s="4">
        <v>189073</v>
      </c>
      <c r="N128" s="11">
        <f>M128/E128</f>
        <v>0.16221449689166026</v>
      </c>
      <c r="O128" s="26">
        <f t="shared" si="3"/>
        <v>2626.0138888888887</v>
      </c>
    </row>
    <row r="129" spans="1:15">
      <c r="A129" s="22">
        <v>128</v>
      </c>
      <c r="B129" s="22">
        <v>96</v>
      </c>
      <c r="C129" s="23" t="s">
        <v>258</v>
      </c>
      <c r="D129" s="23" t="s">
        <v>259</v>
      </c>
      <c r="E129" s="26">
        <v>1112523</v>
      </c>
      <c r="F129" s="26">
        <v>190995</v>
      </c>
      <c r="G129" s="5">
        <v>41897</v>
      </c>
      <c r="H129" s="26">
        <v>1589</v>
      </c>
      <c r="I129" s="26">
        <v>4091</v>
      </c>
      <c r="J129" s="26">
        <f>SUM(F129:I129)</f>
        <v>238572</v>
      </c>
      <c r="K129" s="25">
        <f>J129/E129</f>
        <v>0.21444230815902232</v>
      </c>
      <c r="L129" s="19">
        <f t="shared" si="2"/>
        <v>2485.125</v>
      </c>
      <c r="M129" s="26">
        <v>377693</v>
      </c>
      <c r="N129" s="25">
        <f>M129/E129</f>
        <v>0.33949230712533585</v>
      </c>
      <c r="O129" s="26">
        <f t="shared" si="3"/>
        <v>3934.3020833333335</v>
      </c>
    </row>
    <row r="130" spans="1:15">
      <c r="A130" s="1">
        <v>129</v>
      </c>
      <c r="B130" s="1">
        <v>110</v>
      </c>
      <c r="C130" t="s">
        <v>260</v>
      </c>
      <c r="D130" t="s">
        <v>261</v>
      </c>
      <c r="E130" s="4">
        <v>958424</v>
      </c>
      <c r="F130" s="4">
        <v>188635</v>
      </c>
      <c r="G130" s="5">
        <v>32590</v>
      </c>
      <c r="J130" s="4">
        <f>SUM(F130:I130)</f>
        <v>221225</v>
      </c>
      <c r="K130" s="11">
        <f>J130/E130</f>
        <v>0.23082164052653106</v>
      </c>
      <c r="L130" s="19">
        <f t="shared" si="2"/>
        <v>2011.1363636363637</v>
      </c>
      <c r="M130" s="4">
        <v>13949</v>
      </c>
      <c r="N130" s="11">
        <f>M130/E130</f>
        <v>1.4554101316327638E-2</v>
      </c>
      <c r="O130" s="26">
        <f t="shared" si="3"/>
        <v>126.80909090909091</v>
      </c>
    </row>
    <row r="131" spans="1:15">
      <c r="A131" s="1">
        <v>130</v>
      </c>
      <c r="B131" s="1">
        <v>328</v>
      </c>
      <c r="C131" t="s">
        <v>262</v>
      </c>
      <c r="D131" t="s">
        <v>263</v>
      </c>
      <c r="E131" s="4">
        <v>1811811</v>
      </c>
      <c r="F131" s="4">
        <v>571952</v>
      </c>
      <c r="G131" s="5">
        <v>63664</v>
      </c>
      <c r="J131" s="4">
        <f>SUM(F131:I131)</f>
        <v>635616</v>
      </c>
      <c r="K131" s="11">
        <f>J131/E131</f>
        <v>0.35081804890245177</v>
      </c>
      <c r="L131" s="19">
        <f t="shared" ref="L131:L194" si="4">J131/B131</f>
        <v>1937.8536585365853</v>
      </c>
      <c r="M131" s="4">
        <v>22552</v>
      </c>
      <c r="N131" s="11">
        <f>M131/E131</f>
        <v>1.2447214416956294E-2</v>
      </c>
      <c r="O131" s="26">
        <f t="shared" ref="O131:O194" si="5">M131/B131</f>
        <v>68.756097560975604</v>
      </c>
    </row>
    <row r="132" spans="1:15">
      <c r="A132" s="1">
        <v>131</v>
      </c>
      <c r="B132" s="1">
        <v>476</v>
      </c>
      <c r="C132" t="s">
        <v>264</v>
      </c>
      <c r="D132" t="s">
        <v>265</v>
      </c>
      <c r="E132" s="4">
        <v>3414330</v>
      </c>
      <c r="F132" s="4">
        <v>1036070</v>
      </c>
      <c r="G132" s="5">
        <v>272129</v>
      </c>
      <c r="H132" s="4">
        <v>55320</v>
      </c>
      <c r="I132" s="4">
        <v>20380</v>
      </c>
      <c r="J132" s="4">
        <f>SUM(F132:I132)</f>
        <v>1383899</v>
      </c>
      <c r="K132" s="11">
        <f>J132/E132</f>
        <v>0.4053208096464021</v>
      </c>
      <c r="L132" s="19">
        <f t="shared" si="4"/>
        <v>2907.3508403361343</v>
      </c>
      <c r="M132" s="4">
        <v>14322</v>
      </c>
      <c r="N132" s="11">
        <f>M132/E132</f>
        <v>4.1946736255722202E-3</v>
      </c>
      <c r="O132" s="26">
        <f t="shared" si="5"/>
        <v>30.088235294117649</v>
      </c>
    </row>
    <row r="133" spans="1:15">
      <c r="A133" s="22">
        <v>132</v>
      </c>
      <c r="B133" s="22">
        <v>696</v>
      </c>
      <c r="C133" s="23" t="s">
        <v>266</v>
      </c>
      <c r="D133" s="23" t="s">
        <v>267</v>
      </c>
      <c r="E133" s="26">
        <v>5178875</v>
      </c>
      <c r="F133" s="26">
        <v>283898</v>
      </c>
      <c r="G133" s="5">
        <v>192576</v>
      </c>
      <c r="H133" s="26">
        <v>39267</v>
      </c>
      <c r="I133" s="26">
        <v>8522</v>
      </c>
      <c r="J133" s="26">
        <f>SUM(F133:I133)</f>
        <v>524263</v>
      </c>
      <c r="K133" s="25">
        <f>J133/E133</f>
        <v>0.10123105886896286</v>
      </c>
      <c r="L133" s="19">
        <f t="shared" si="4"/>
        <v>753.25143678160919</v>
      </c>
      <c r="M133" s="26">
        <v>1699340</v>
      </c>
      <c r="N133" s="25">
        <f>M133/E133</f>
        <v>0.32812917863435592</v>
      </c>
      <c r="O133" s="26">
        <f t="shared" si="5"/>
        <v>2441.5804597701149</v>
      </c>
    </row>
    <row r="134" spans="1:15">
      <c r="A134" s="22">
        <v>133</v>
      </c>
      <c r="B134" s="22">
        <v>330</v>
      </c>
      <c r="C134" s="23" t="s">
        <v>268</v>
      </c>
      <c r="D134" s="23" t="s">
        <v>269</v>
      </c>
      <c r="E134" s="26">
        <v>2559805</v>
      </c>
      <c r="F134" s="26">
        <v>43140</v>
      </c>
      <c r="G134" s="5">
        <v>153977</v>
      </c>
      <c r="H134" s="26">
        <v>30550</v>
      </c>
      <c r="I134" s="26">
        <v>12000</v>
      </c>
      <c r="J134" s="26">
        <f>SUM(F134:I134)</f>
        <v>239667</v>
      </c>
      <c r="K134" s="25">
        <f>J134/E134</f>
        <v>9.3627053623225209E-2</v>
      </c>
      <c r="L134" s="19">
        <f t="shared" si="4"/>
        <v>726.26363636363635</v>
      </c>
      <c r="M134" s="26">
        <v>833084</v>
      </c>
      <c r="N134" s="25">
        <f>M134/E134</f>
        <v>0.32544822750170421</v>
      </c>
      <c r="O134" s="26">
        <f t="shared" si="5"/>
        <v>2524.4969696969697</v>
      </c>
    </row>
    <row r="135" spans="1:15">
      <c r="A135" s="1">
        <v>134</v>
      </c>
      <c r="B135" s="1">
        <v>219</v>
      </c>
      <c r="C135" t="s">
        <v>270</v>
      </c>
      <c r="D135" t="s">
        <v>271</v>
      </c>
      <c r="E135" s="4">
        <v>2004199</v>
      </c>
      <c r="F135" s="4">
        <v>575433</v>
      </c>
      <c r="G135" s="5">
        <v>198679</v>
      </c>
      <c r="J135" s="4">
        <f>SUM(F135:I135)</f>
        <v>774112</v>
      </c>
      <c r="K135" s="11">
        <f>J135/E135</f>
        <v>0.38624507845777789</v>
      </c>
      <c r="L135" s="19">
        <f t="shared" si="4"/>
        <v>3534.7579908675798</v>
      </c>
      <c r="M135" s="4">
        <v>24952</v>
      </c>
      <c r="N135" s="11">
        <f>M135/E135</f>
        <v>1.2449861515747687E-2</v>
      </c>
      <c r="O135" s="26">
        <f t="shared" si="5"/>
        <v>113.93607305936074</v>
      </c>
    </row>
    <row r="136" spans="1:15">
      <c r="A136" s="1">
        <v>135</v>
      </c>
      <c r="B136" s="1">
        <v>333</v>
      </c>
      <c r="C136" t="s">
        <v>272</v>
      </c>
      <c r="D136" t="s">
        <v>273</v>
      </c>
      <c r="E136" s="19">
        <v>2516245</v>
      </c>
      <c r="F136" s="19">
        <v>432413</v>
      </c>
      <c r="G136" s="5">
        <v>139126</v>
      </c>
      <c r="J136" s="4">
        <f>SUM(F136:I136)</f>
        <v>571539</v>
      </c>
      <c r="K136" s="11">
        <f>J136/E136</f>
        <v>0.22713964657654562</v>
      </c>
      <c r="L136" s="19">
        <f t="shared" si="4"/>
        <v>1716.3333333333333</v>
      </c>
      <c r="M136" s="4">
        <v>4718</v>
      </c>
      <c r="N136" s="11">
        <f>M136/E136</f>
        <v>1.8750161450892104E-3</v>
      </c>
      <c r="O136" s="26">
        <f t="shared" si="5"/>
        <v>14.168168168168169</v>
      </c>
    </row>
    <row r="137" spans="1:15">
      <c r="A137" s="1">
        <v>136</v>
      </c>
      <c r="B137" s="1">
        <v>18</v>
      </c>
      <c r="C137" t="s">
        <v>274</v>
      </c>
      <c r="D137" t="s">
        <v>275</v>
      </c>
      <c r="E137" s="4">
        <v>635351</v>
      </c>
      <c r="F137" s="4">
        <v>149187</v>
      </c>
      <c r="G137" s="5">
        <v>11443</v>
      </c>
      <c r="H137" s="4">
        <v>7544</v>
      </c>
      <c r="I137" s="4">
        <v>577</v>
      </c>
      <c r="J137" s="4">
        <f>SUM(F137:I137)</f>
        <v>168751</v>
      </c>
      <c r="K137" s="11">
        <f>J137/E137</f>
        <v>0.26560279278697918</v>
      </c>
      <c r="L137" s="19">
        <f t="shared" si="4"/>
        <v>9375.0555555555547</v>
      </c>
      <c r="M137" s="4">
        <v>527</v>
      </c>
      <c r="N137" s="11">
        <f>M137/E137</f>
        <v>8.2946276939833258E-4</v>
      </c>
      <c r="O137" s="26">
        <f t="shared" si="5"/>
        <v>29.277777777777779</v>
      </c>
    </row>
    <row r="138" spans="1:15">
      <c r="A138" s="1">
        <v>137</v>
      </c>
      <c r="B138" s="1">
        <v>813</v>
      </c>
      <c r="C138" t="s">
        <v>276</v>
      </c>
      <c r="D138" t="s">
        <v>277</v>
      </c>
      <c r="E138" s="4">
        <v>5566156</v>
      </c>
      <c r="F138" s="4">
        <v>1610835</v>
      </c>
      <c r="G138" s="5">
        <v>249694</v>
      </c>
      <c r="H138" s="4">
        <v>151360</v>
      </c>
      <c r="I138" s="4">
        <v>14784</v>
      </c>
      <c r="J138" s="4">
        <f>SUM(F138:I138)</f>
        <v>2026673</v>
      </c>
      <c r="K138" s="11">
        <f>J138/E138</f>
        <v>0.36410639586817184</v>
      </c>
      <c r="L138" s="19">
        <f t="shared" si="4"/>
        <v>2492.8327183271831</v>
      </c>
      <c r="M138" s="4">
        <v>505</v>
      </c>
      <c r="N138" s="11">
        <f>M138/E138</f>
        <v>9.0726885843659424E-5</v>
      </c>
      <c r="O138" s="26">
        <f t="shared" si="5"/>
        <v>0.62115621156211565</v>
      </c>
    </row>
    <row r="139" spans="1:15">
      <c r="A139" s="1">
        <v>138</v>
      </c>
      <c r="B139" s="1">
        <v>177</v>
      </c>
      <c r="C139" t="s">
        <v>278</v>
      </c>
      <c r="D139" t="s">
        <v>279</v>
      </c>
      <c r="E139" s="19">
        <v>1221550</v>
      </c>
      <c r="F139" s="4">
        <v>475667</v>
      </c>
      <c r="G139" s="5">
        <v>42810</v>
      </c>
      <c r="H139" s="4">
        <v>10620</v>
      </c>
      <c r="I139" s="4">
        <v>812</v>
      </c>
      <c r="J139" s="4">
        <f>SUM(F139:I139)</f>
        <v>529909</v>
      </c>
      <c r="K139" s="11">
        <f>J139/E139</f>
        <v>0.43380049936556014</v>
      </c>
      <c r="L139" s="19">
        <f t="shared" si="4"/>
        <v>2993.8361581920904</v>
      </c>
      <c r="M139" s="4">
        <v>68400</v>
      </c>
      <c r="N139" s="11">
        <f>M139/E139</f>
        <v>5.5994433301952438E-2</v>
      </c>
      <c r="O139" s="26">
        <f t="shared" si="5"/>
        <v>386.4406779661017</v>
      </c>
    </row>
    <row r="140" spans="1:15">
      <c r="A140" s="1">
        <v>139</v>
      </c>
      <c r="B140" s="1">
        <v>66</v>
      </c>
      <c r="C140" t="s">
        <v>280</v>
      </c>
      <c r="D140" t="s">
        <v>281</v>
      </c>
      <c r="E140" s="4">
        <v>459792</v>
      </c>
      <c r="F140" s="4">
        <v>152422</v>
      </c>
      <c r="G140" s="5">
        <v>12392</v>
      </c>
      <c r="H140" s="4">
        <v>28226</v>
      </c>
      <c r="I140" s="4">
        <v>1300</v>
      </c>
      <c r="J140" s="4">
        <f>SUM(F140:I140)</f>
        <v>194340</v>
      </c>
      <c r="K140" s="11">
        <f>J140/E140</f>
        <v>0.42266938093746736</v>
      </c>
      <c r="L140" s="19">
        <f t="shared" si="4"/>
        <v>2944.5454545454545</v>
      </c>
      <c r="M140" s="4">
        <v>10533</v>
      </c>
      <c r="N140" s="11">
        <f>M140/E140</f>
        <v>2.290818457041445E-2</v>
      </c>
      <c r="O140" s="26">
        <f t="shared" si="5"/>
        <v>159.59090909090909</v>
      </c>
    </row>
    <row r="141" spans="1:15">
      <c r="A141" s="1">
        <v>140</v>
      </c>
      <c r="B141" s="1">
        <v>73</v>
      </c>
      <c r="C141" t="s">
        <v>282</v>
      </c>
      <c r="D141" t="s">
        <v>283</v>
      </c>
      <c r="E141" s="4">
        <v>478308</v>
      </c>
      <c r="F141" s="4">
        <v>161028</v>
      </c>
      <c r="G141" s="5">
        <v>58162</v>
      </c>
      <c r="H141" s="4">
        <v>19000</v>
      </c>
      <c r="J141" s="4">
        <f>SUM(F141:I141)</f>
        <v>238190</v>
      </c>
      <c r="K141" s="11">
        <f>J141/E141</f>
        <v>0.49798456224859294</v>
      </c>
      <c r="L141" s="19">
        <f t="shared" si="4"/>
        <v>3262.8767123287671</v>
      </c>
      <c r="M141" s="4">
        <v>5000</v>
      </c>
      <c r="N141" s="11">
        <f>M141/E141</f>
        <v>1.0453515308127817E-2</v>
      </c>
      <c r="O141" s="26">
        <f t="shared" si="5"/>
        <v>68.493150684931507</v>
      </c>
    </row>
    <row r="142" spans="1:15">
      <c r="A142" s="1">
        <v>141</v>
      </c>
      <c r="B142" s="1">
        <v>330</v>
      </c>
      <c r="C142" t="s">
        <v>284</v>
      </c>
      <c r="D142" t="s">
        <v>285</v>
      </c>
      <c r="E142" s="4">
        <v>2329683</v>
      </c>
      <c r="F142" s="4">
        <v>709831</v>
      </c>
      <c r="G142" s="5">
        <v>322523</v>
      </c>
      <c r="H142" s="4">
        <v>29000</v>
      </c>
      <c r="I142" s="4">
        <v>2900</v>
      </c>
      <c r="J142" s="4">
        <f>SUM(F142:I142)</f>
        <v>1064254</v>
      </c>
      <c r="K142" s="11">
        <f>J142/E142</f>
        <v>0.45682352491733852</v>
      </c>
      <c r="L142" s="19">
        <f t="shared" si="4"/>
        <v>3225.0121212121212</v>
      </c>
      <c r="M142" s="4">
        <v>40291</v>
      </c>
      <c r="N142" s="11">
        <f>M142/E142</f>
        <v>1.7294627638180817E-2</v>
      </c>
      <c r="O142" s="26">
        <f t="shared" si="5"/>
        <v>122.09393939393939</v>
      </c>
    </row>
    <row r="143" spans="1:15">
      <c r="A143" s="1">
        <v>142</v>
      </c>
      <c r="B143" s="1">
        <v>185</v>
      </c>
      <c r="C143" t="s">
        <v>286</v>
      </c>
      <c r="D143" t="s">
        <v>287</v>
      </c>
      <c r="E143" s="4">
        <v>1274825</v>
      </c>
      <c r="F143" s="19">
        <v>500387</v>
      </c>
      <c r="G143" s="5">
        <v>69563</v>
      </c>
      <c r="J143" s="4">
        <f>SUM(F143:I143)</f>
        <v>569950</v>
      </c>
      <c r="K143" s="11">
        <f>J143/E143</f>
        <v>0.44708097189810364</v>
      </c>
      <c r="L143" s="19">
        <f t="shared" si="4"/>
        <v>3080.8108108108108</v>
      </c>
      <c r="M143" s="4">
        <v>44273</v>
      </c>
      <c r="N143" s="11">
        <f>M143/E143</f>
        <v>3.4728688251328611E-2</v>
      </c>
      <c r="O143" s="26">
        <f t="shared" si="5"/>
        <v>239.31351351351353</v>
      </c>
    </row>
    <row r="144" spans="1:15">
      <c r="A144" s="1">
        <v>143</v>
      </c>
      <c r="B144" s="1">
        <v>318</v>
      </c>
      <c r="C144" t="s">
        <v>288</v>
      </c>
      <c r="D144" t="s">
        <v>289</v>
      </c>
      <c r="E144" s="4">
        <v>2814253</v>
      </c>
      <c r="F144" s="4">
        <v>487285</v>
      </c>
      <c r="G144" s="5">
        <v>185522</v>
      </c>
      <c r="H144" s="4">
        <v>73252</v>
      </c>
      <c r="I144" s="4">
        <v>17602</v>
      </c>
      <c r="J144" s="4">
        <f>SUM(F144:I144)</f>
        <v>763661</v>
      </c>
      <c r="K144" s="11">
        <f>J144/E144</f>
        <v>0.2713547786926051</v>
      </c>
      <c r="L144" s="19">
        <f t="shared" si="4"/>
        <v>2401.449685534591</v>
      </c>
      <c r="M144" s="4">
        <v>60341</v>
      </c>
      <c r="N144" s="11">
        <f>M144/E144</f>
        <v>2.1441213707509593E-2</v>
      </c>
      <c r="O144" s="26">
        <f t="shared" si="5"/>
        <v>189.75157232704402</v>
      </c>
    </row>
    <row r="145" spans="1:15">
      <c r="A145" s="1">
        <v>144</v>
      </c>
      <c r="B145" s="1">
        <v>105</v>
      </c>
      <c r="C145" t="s">
        <v>290</v>
      </c>
      <c r="D145" t="s">
        <v>291</v>
      </c>
      <c r="E145" s="4">
        <v>742011</v>
      </c>
      <c r="F145" s="4">
        <v>298075</v>
      </c>
      <c r="G145" s="5">
        <v>54942</v>
      </c>
      <c r="H145" s="4">
        <v>10846</v>
      </c>
      <c r="I145" s="4">
        <v>2000</v>
      </c>
      <c r="J145" s="4">
        <f>SUM(F145:I145)</f>
        <v>365863</v>
      </c>
      <c r="K145" s="11">
        <f>J145/E145</f>
        <v>0.49306950975120317</v>
      </c>
      <c r="L145" s="19">
        <f t="shared" si="4"/>
        <v>3484.4095238095238</v>
      </c>
      <c r="M145" s="4">
        <v>300</v>
      </c>
      <c r="N145" s="11">
        <f>M145/E145</f>
        <v>4.0430667469889262E-4</v>
      </c>
      <c r="O145" s="26">
        <f t="shared" si="5"/>
        <v>2.8571428571428572</v>
      </c>
    </row>
    <row r="146" spans="1:15">
      <c r="A146" s="1">
        <v>145</v>
      </c>
      <c r="B146" s="1">
        <v>840</v>
      </c>
      <c r="C146" t="s">
        <v>292</v>
      </c>
      <c r="D146" t="s">
        <v>293</v>
      </c>
      <c r="E146" s="4">
        <v>5447938</v>
      </c>
      <c r="F146" s="4">
        <v>787905</v>
      </c>
      <c r="G146" s="5">
        <v>100804</v>
      </c>
      <c r="H146" s="4">
        <v>38060</v>
      </c>
      <c r="I146" s="4">
        <v>5195</v>
      </c>
      <c r="J146" s="4">
        <f>SUM(F146:I146)</f>
        <v>931964</v>
      </c>
      <c r="K146" s="11">
        <f>J146/E146</f>
        <v>0.17106729188180922</v>
      </c>
      <c r="L146" s="19">
        <f t="shared" si="4"/>
        <v>1109.4809523809524</v>
      </c>
      <c r="M146" s="4">
        <v>4426</v>
      </c>
      <c r="N146" s="11">
        <f>M146/E146</f>
        <v>8.124174687744244E-4</v>
      </c>
      <c r="O146" s="26">
        <f t="shared" si="5"/>
        <v>5.269047619047619</v>
      </c>
    </row>
    <row r="147" spans="1:15">
      <c r="A147" s="1">
        <v>146</v>
      </c>
      <c r="B147">
        <v>319</v>
      </c>
      <c r="C147" t="s">
        <v>294</v>
      </c>
      <c r="D147" t="s">
        <v>295</v>
      </c>
      <c r="E147" s="4">
        <v>2434649</v>
      </c>
      <c r="F147" s="4">
        <v>506185</v>
      </c>
      <c r="G147" s="13">
        <v>140765</v>
      </c>
      <c r="H147" s="4">
        <v>0</v>
      </c>
      <c r="I147" s="4">
        <v>0</v>
      </c>
      <c r="J147" s="4">
        <f>SUM(F147:I147)</f>
        <v>646950</v>
      </c>
      <c r="K147" s="11">
        <f>J147/E147</f>
        <v>0.26572618886747124</v>
      </c>
      <c r="L147" s="19">
        <f t="shared" si="4"/>
        <v>2028.0564263322883</v>
      </c>
      <c r="M147" s="4">
        <v>51269</v>
      </c>
      <c r="N147" s="11">
        <f>M147/E147</f>
        <v>2.1058066275672593E-2</v>
      </c>
      <c r="O147" s="26">
        <f t="shared" si="5"/>
        <v>160.71786833855799</v>
      </c>
    </row>
    <row r="148" spans="1:15">
      <c r="A148" s="1">
        <v>147</v>
      </c>
      <c r="B148">
        <v>280</v>
      </c>
      <c r="C148" t="s">
        <v>296</v>
      </c>
      <c r="D148" t="s">
        <v>297</v>
      </c>
      <c r="E148" s="4">
        <v>2024185</v>
      </c>
      <c r="F148" s="4">
        <v>440050</v>
      </c>
      <c r="G148" s="19">
        <v>150777</v>
      </c>
      <c r="J148" s="4">
        <f>SUM(F148:I148)</f>
        <v>590827</v>
      </c>
      <c r="K148" s="11">
        <f>J148/E148</f>
        <v>0.29188389401166398</v>
      </c>
      <c r="L148" s="19">
        <f t="shared" si="4"/>
        <v>2110.0964285714285</v>
      </c>
      <c r="M148" s="4">
        <v>3000</v>
      </c>
      <c r="N148" s="11">
        <f>M148/E148</f>
        <v>1.4820779721221133E-3</v>
      </c>
      <c r="O148" s="26">
        <f t="shared" si="5"/>
        <v>10.714285714285714</v>
      </c>
    </row>
    <row r="149" spans="1:15">
      <c r="A149" s="1">
        <v>148</v>
      </c>
      <c r="B149">
        <v>720</v>
      </c>
      <c r="C149" t="s">
        <v>298</v>
      </c>
      <c r="D149" t="s">
        <v>299</v>
      </c>
      <c r="E149" s="4">
        <v>4874771</v>
      </c>
      <c r="F149" s="4">
        <v>1265457</v>
      </c>
      <c r="G149" s="19">
        <v>357251</v>
      </c>
      <c r="J149" s="4">
        <f>SUM(F149:I149)</f>
        <v>1622708</v>
      </c>
      <c r="K149" s="11">
        <f>J149/E149</f>
        <v>0.33287881625618926</v>
      </c>
      <c r="L149" s="19">
        <f t="shared" si="4"/>
        <v>2253.7611111111109</v>
      </c>
      <c r="M149" s="4">
        <v>4737</v>
      </c>
      <c r="N149" s="11">
        <f>M149/E149</f>
        <v>9.7173795445980944E-4</v>
      </c>
      <c r="O149" s="26">
        <f t="shared" si="5"/>
        <v>6.5791666666666666</v>
      </c>
    </row>
    <row r="150" spans="1:15">
      <c r="A150" s="1">
        <v>149</v>
      </c>
      <c r="B150" s="1">
        <v>634</v>
      </c>
      <c r="C150" t="s">
        <v>300</v>
      </c>
      <c r="D150" t="s">
        <v>301</v>
      </c>
      <c r="E150" s="4">
        <v>4930210</v>
      </c>
      <c r="F150" s="4">
        <v>1080494</v>
      </c>
      <c r="G150" s="19">
        <v>398677</v>
      </c>
      <c r="H150" s="4">
        <v>21252</v>
      </c>
      <c r="I150" s="4">
        <v>21256</v>
      </c>
      <c r="J150" s="4">
        <f>SUM(F150:I150)</f>
        <v>1521679</v>
      </c>
      <c r="K150" s="11">
        <f>J150/E150</f>
        <v>0.30864385087044977</v>
      </c>
      <c r="L150" s="19">
        <f t="shared" si="4"/>
        <v>2400.1246056782334</v>
      </c>
      <c r="M150" s="4">
        <v>0</v>
      </c>
      <c r="N150" s="11">
        <f>M150/E150</f>
        <v>0</v>
      </c>
      <c r="O150" s="26">
        <f t="shared" si="5"/>
        <v>0</v>
      </c>
    </row>
    <row r="151" spans="1:15">
      <c r="A151" s="1">
        <v>150</v>
      </c>
      <c r="B151" s="1">
        <v>12</v>
      </c>
      <c r="C151" t="s">
        <v>302</v>
      </c>
      <c r="D151" t="s">
        <v>303</v>
      </c>
      <c r="E151" s="19">
        <v>91912</v>
      </c>
      <c r="F151" s="19"/>
      <c r="G151" s="12"/>
      <c r="H151" s="19"/>
      <c r="I151" s="19"/>
      <c r="J151" s="19">
        <f>SUM(F151:I151)</f>
        <v>0</v>
      </c>
      <c r="K151" s="21">
        <f>J151/E151</f>
        <v>0</v>
      </c>
      <c r="L151" s="19">
        <f t="shared" si="4"/>
        <v>0</v>
      </c>
      <c r="M151" s="19"/>
      <c r="N151" s="11">
        <f>M151/E151</f>
        <v>0</v>
      </c>
      <c r="O151" s="26">
        <f t="shared" si="5"/>
        <v>0</v>
      </c>
    </row>
    <row r="152" spans="1:15">
      <c r="A152" s="22">
        <v>151</v>
      </c>
      <c r="B152" s="22">
        <v>719</v>
      </c>
      <c r="C152" s="23" t="s">
        <v>304</v>
      </c>
      <c r="D152" s="23" t="s">
        <v>305</v>
      </c>
      <c r="E152" s="26">
        <v>4041061</v>
      </c>
      <c r="F152" s="26">
        <v>467262</v>
      </c>
      <c r="G152" s="5">
        <v>87000</v>
      </c>
      <c r="H152" s="26">
        <v>61136</v>
      </c>
      <c r="I152" s="26">
        <v>13103</v>
      </c>
      <c r="J152" s="26">
        <f>SUM(F152:I152)</f>
        <v>628501</v>
      </c>
      <c r="K152" s="25">
        <f>J152/E152</f>
        <v>0.15552870892075127</v>
      </c>
      <c r="L152" s="19">
        <f t="shared" si="4"/>
        <v>874.13212795549373</v>
      </c>
      <c r="M152" s="27">
        <v>2148524</v>
      </c>
      <c r="N152" s="25">
        <f>M152/E152</f>
        <v>0.53167324126015425</v>
      </c>
      <c r="O152" s="26">
        <f t="shared" si="5"/>
        <v>2988.2114047287901</v>
      </c>
    </row>
    <row r="153" spans="1:15">
      <c r="A153" s="1">
        <v>152</v>
      </c>
      <c r="B153" s="1">
        <v>67</v>
      </c>
      <c r="C153" t="s">
        <v>306</v>
      </c>
      <c r="D153" t="s">
        <v>307</v>
      </c>
      <c r="E153" s="4">
        <v>572575</v>
      </c>
      <c r="F153" s="4">
        <v>298901</v>
      </c>
      <c r="G153" s="5">
        <v>21437</v>
      </c>
      <c r="H153" s="4">
        <v>6261</v>
      </c>
      <c r="I153" s="4">
        <v>939</v>
      </c>
      <c r="J153" s="4">
        <f>SUM(F153:I153)</f>
        <v>327538</v>
      </c>
      <c r="K153" s="11">
        <f>J153/E153</f>
        <v>0.57204383705191464</v>
      </c>
      <c r="L153" s="19">
        <f t="shared" si="4"/>
        <v>4888.626865671642</v>
      </c>
      <c r="M153" s="4">
        <v>27096</v>
      </c>
      <c r="N153" s="11">
        <f>M153/E153</f>
        <v>4.7323058114657465E-2</v>
      </c>
      <c r="O153" s="26">
        <f t="shared" si="5"/>
        <v>404.41791044776119</v>
      </c>
    </row>
    <row r="154" spans="1:15">
      <c r="A154" s="1">
        <v>153</v>
      </c>
      <c r="B154" s="1">
        <v>227</v>
      </c>
      <c r="C154" t="s">
        <v>308</v>
      </c>
      <c r="D154" t="s">
        <v>309</v>
      </c>
      <c r="E154" s="4">
        <v>2225653</v>
      </c>
      <c r="F154" s="19">
        <v>422221</v>
      </c>
      <c r="G154" s="5">
        <v>130974</v>
      </c>
      <c r="H154" s="4">
        <v>63185</v>
      </c>
      <c r="I154" s="4">
        <v>23519</v>
      </c>
      <c r="J154" s="4">
        <f>SUM(F154:I154)</f>
        <v>639899</v>
      </c>
      <c r="K154" s="11">
        <f>J154/E154</f>
        <v>0.28751067664186647</v>
      </c>
      <c r="L154" s="19">
        <f t="shared" si="4"/>
        <v>2818.9383259911892</v>
      </c>
      <c r="M154" s="4">
        <v>76477</v>
      </c>
      <c r="N154" s="11">
        <f>M154/E154</f>
        <v>3.4361600842539246E-2</v>
      </c>
      <c r="O154" s="26">
        <f t="shared" si="5"/>
        <v>336.9030837004405</v>
      </c>
    </row>
    <row r="155" spans="1:15">
      <c r="A155" s="1">
        <v>154</v>
      </c>
      <c r="B155" s="1">
        <v>415</v>
      </c>
      <c r="C155" t="s">
        <v>310</v>
      </c>
      <c r="D155" t="s">
        <v>311</v>
      </c>
      <c r="E155" s="4">
        <v>3175501</v>
      </c>
      <c r="F155" s="4">
        <v>886121</v>
      </c>
      <c r="G155" s="5">
        <v>324823</v>
      </c>
      <c r="H155" s="4">
        <v>17890</v>
      </c>
      <c r="I155" s="4">
        <v>9455</v>
      </c>
      <c r="J155" s="4">
        <f>SUM(F155:I155)</f>
        <v>1238289</v>
      </c>
      <c r="K155" s="11">
        <f>J155/E155</f>
        <v>0.38995075107833377</v>
      </c>
      <c r="L155" s="19">
        <f t="shared" si="4"/>
        <v>2983.8289156626506</v>
      </c>
      <c r="M155" s="4">
        <v>9234</v>
      </c>
      <c r="N155" s="11">
        <f>M155/E155</f>
        <v>2.9078876057667749E-3</v>
      </c>
      <c r="O155" s="26">
        <f t="shared" si="5"/>
        <v>22.250602409638553</v>
      </c>
    </row>
    <row r="156" spans="1:15">
      <c r="A156" s="1">
        <v>155</v>
      </c>
      <c r="B156" s="1">
        <v>1057</v>
      </c>
      <c r="C156" t="s">
        <v>312</v>
      </c>
      <c r="D156" t="s">
        <v>313</v>
      </c>
      <c r="E156" s="4">
        <v>7457659</v>
      </c>
      <c r="F156" s="4">
        <v>1332698</v>
      </c>
      <c r="G156" s="5">
        <v>407394</v>
      </c>
      <c r="H156" s="4">
        <v>86806</v>
      </c>
      <c r="I156" s="4">
        <v>22822</v>
      </c>
      <c r="J156" s="4">
        <f>SUM(F156:I156)</f>
        <v>1849720</v>
      </c>
      <c r="K156" s="11">
        <f>J156/E156</f>
        <v>0.2480295760371988</v>
      </c>
      <c r="L156" s="19">
        <f t="shared" si="4"/>
        <v>1749.9716177861874</v>
      </c>
      <c r="M156" s="4">
        <v>1567721</v>
      </c>
      <c r="N156" s="11">
        <f>M156/E156</f>
        <v>0.21021623541650269</v>
      </c>
      <c r="O156" s="26">
        <f t="shared" si="5"/>
        <v>1483.1797540208136</v>
      </c>
    </row>
    <row r="157" spans="1:15">
      <c r="A157" s="1">
        <v>156</v>
      </c>
      <c r="B157" s="1">
        <v>301</v>
      </c>
      <c r="C157" t="s">
        <v>314</v>
      </c>
      <c r="D157" t="s">
        <v>315</v>
      </c>
      <c r="E157" s="4">
        <v>2145550</v>
      </c>
      <c r="F157" s="4">
        <v>481030.68</v>
      </c>
      <c r="G157" s="5">
        <v>165138</v>
      </c>
      <c r="H157" s="4">
        <v>13139</v>
      </c>
      <c r="I157" s="4">
        <v>2826</v>
      </c>
      <c r="J157" s="4">
        <f>SUM(F157:I157)</f>
        <v>662133.67999999993</v>
      </c>
      <c r="K157" s="11">
        <f>J157/E157</f>
        <v>0.30860790007224254</v>
      </c>
      <c r="L157" s="19">
        <f t="shared" si="4"/>
        <v>2199.7796677740862</v>
      </c>
      <c r="M157" s="4">
        <v>4367</v>
      </c>
      <c r="N157" s="11">
        <f>M157/E157</f>
        <v>2.0353755447321199E-3</v>
      </c>
      <c r="O157" s="26">
        <f t="shared" si="5"/>
        <v>14.508305647840531</v>
      </c>
    </row>
    <row r="158" spans="1:15">
      <c r="A158" s="1">
        <v>157</v>
      </c>
      <c r="B158" s="1">
        <v>1015</v>
      </c>
      <c r="C158" t="s">
        <v>316</v>
      </c>
      <c r="D158" t="s">
        <v>317</v>
      </c>
      <c r="E158" s="4">
        <v>8779795</v>
      </c>
      <c r="F158" s="4">
        <v>1811768</v>
      </c>
      <c r="G158" s="5">
        <v>622055</v>
      </c>
      <c r="H158" s="4">
        <v>492103</v>
      </c>
      <c r="I158" s="4">
        <v>141285</v>
      </c>
      <c r="J158" s="4">
        <f>SUM(F158:I158)</f>
        <v>3067211</v>
      </c>
      <c r="K158" s="11">
        <f>J158/E158</f>
        <v>0.34934881736988166</v>
      </c>
      <c r="L158" s="19">
        <f t="shared" si="4"/>
        <v>3021.8827586206899</v>
      </c>
      <c r="M158" s="4">
        <v>184832</v>
      </c>
      <c r="N158" s="11">
        <f>M158/E158</f>
        <v>2.1051972170193039E-2</v>
      </c>
      <c r="O158" s="26">
        <f t="shared" si="5"/>
        <v>182.10049261083745</v>
      </c>
    </row>
    <row r="159" spans="1:15">
      <c r="A159" s="1">
        <v>158</v>
      </c>
      <c r="B159" s="1">
        <v>636</v>
      </c>
      <c r="C159" t="s">
        <v>318</v>
      </c>
      <c r="D159" t="s">
        <v>319</v>
      </c>
      <c r="E159" s="4">
        <v>5391622</v>
      </c>
      <c r="F159" s="4">
        <v>1105681</v>
      </c>
      <c r="G159" s="5">
        <v>339443</v>
      </c>
      <c r="I159" s="4">
        <v>2455</v>
      </c>
      <c r="J159" s="4">
        <f>SUM(F159:I159)</f>
        <v>1447579</v>
      </c>
      <c r="K159" s="11">
        <f>J159/E159</f>
        <v>0.26848673738626333</v>
      </c>
      <c r="L159" s="19">
        <f t="shared" si="4"/>
        <v>2276.067610062893</v>
      </c>
      <c r="M159" s="4">
        <v>679472</v>
      </c>
      <c r="N159" s="11">
        <f>M159/E159</f>
        <v>0.12602367154077196</v>
      </c>
      <c r="O159" s="26">
        <f t="shared" si="5"/>
        <v>1068.3522012578617</v>
      </c>
    </row>
    <row r="160" spans="1:15">
      <c r="A160" s="1">
        <v>159</v>
      </c>
      <c r="B160" s="1">
        <v>1096</v>
      </c>
      <c r="C160" t="s">
        <v>320</v>
      </c>
      <c r="D160" t="s">
        <v>321</v>
      </c>
      <c r="E160" s="4">
        <v>7380525</v>
      </c>
      <c r="F160" s="4">
        <v>1743171</v>
      </c>
      <c r="G160" s="5">
        <v>521986</v>
      </c>
      <c r="I160" s="4">
        <v>127</v>
      </c>
      <c r="J160" s="4">
        <f>SUM(F160:I160)</f>
        <v>2265284</v>
      </c>
      <c r="K160" s="11">
        <f>J160/E160</f>
        <v>0.30692721723725613</v>
      </c>
      <c r="L160" s="19">
        <f t="shared" si="4"/>
        <v>2066.8649635036495</v>
      </c>
      <c r="M160" s="4">
        <v>49405</v>
      </c>
      <c r="N160" s="11">
        <f>M160/E160</f>
        <v>6.6939682475162677E-3</v>
      </c>
      <c r="O160" s="26">
        <f t="shared" si="5"/>
        <v>45.07755474452555</v>
      </c>
    </row>
    <row r="161" spans="1:15">
      <c r="A161" s="1">
        <v>160</v>
      </c>
      <c r="B161" s="1">
        <v>203</v>
      </c>
      <c r="C161" t="s">
        <v>322</v>
      </c>
      <c r="D161" t="s">
        <v>323</v>
      </c>
      <c r="E161" s="4">
        <v>3374372</v>
      </c>
      <c r="F161" s="4">
        <v>243879</v>
      </c>
      <c r="G161" s="5">
        <v>67485</v>
      </c>
      <c r="H161" s="4">
        <v>48863</v>
      </c>
      <c r="I161" s="4">
        <v>16089</v>
      </c>
      <c r="J161" s="4">
        <f>SUM(F161:I161)</f>
        <v>376316</v>
      </c>
      <c r="K161" s="11">
        <f>J161/E161</f>
        <v>0.11152178835054345</v>
      </c>
      <c r="L161" s="19">
        <f t="shared" si="4"/>
        <v>1853.7733990147783</v>
      </c>
      <c r="M161" s="4">
        <v>47117</v>
      </c>
      <c r="N161" s="11">
        <f>M161/E161</f>
        <v>1.3963190780388173E-2</v>
      </c>
      <c r="O161" s="26">
        <f t="shared" si="5"/>
        <v>232.10344827586206</v>
      </c>
    </row>
    <row r="162" spans="1:15">
      <c r="A162" s="1">
        <v>161</v>
      </c>
      <c r="B162" s="1">
        <v>75</v>
      </c>
      <c r="C162" t="s">
        <v>324</v>
      </c>
      <c r="D162" t="s">
        <v>325</v>
      </c>
      <c r="E162" s="4">
        <v>1726002</v>
      </c>
      <c r="F162" s="4">
        <v>131487</v>
      </c>
      <c r="G162" s="5">
        <v>41054</v>
      </c>
      <c r="H162" s="4">
        <v>123545</v>
      </c>
      <c r="I162" s="4">
        <v>39118</v>
      </c>
      <c r="J162" s="4">
        <f>SUM(F162:I162)</f>
        <v>335204</v>
      </c>
      <c r="K162" s="11">
        <f>J162/E162</f>
        <v>0.19420834970063766</v>
      </c>
      <c r="L162" s="19">
        <f t="shared" si="4"/>
        <v>4469.3866666666663</v>
      </c>
      <c r="M162" s="4">
        <v>26297</v>
      </c>
      <c r="N162" s="11">
        <f>M162/E162</f>
        <v>1.5235787675796435E-2</v>
      </c>
      <c r="O162" s="26">
        <f t="shared" si="5"/>
        <v>350.62666666666667</v>
      </c>
    </row>
    <row r="163" spans="1:15">
      <c r="A163" s="1">
        <v>162</v>
      </c>
      <c r="B163" s="1">
        <v>488</v>
      </c>
      <c r="C163" t="s">
        <v>326</v>
      </c>
      <c r="D163" t="s">
        <v>327</v>
      </c>
      <c r="E163" s="4">
        <v>3699396</v>
      </c>
      <c r="F163" s="4">
        <v>646263</v>
      </c>
      <c r="G163" s="5">
        <v>226038</v>
      </c>
      <c r="H163" s="4">
        <v>65456</v>
      </c>
      <c r="I163" s="4">
        <v>18938</v>
      </c>
      <c r="J163" s="4">
        <f>SUM(F163:I163)</f>
        <v>956695</v>
      </c>
      <c r="K163" s="11">
        <f>J163/E163</f>
        <v>0.25860843229543418</v>
      </c>
      <c r="L163" s="19">
        <f t="shared" si="4"/>
        <v>1960.4405737704917</v>
      </c>
      <c r="M163" s="4">
        <v>54430</v>
      </c>
      <c r="N163" s="11">
        <f>M163/E163</f>
        <v>1.4713212643361241E-2</v>
      </c>
      <c r="O163" s="26">
        <f t="shared" si="5"/>
        <v>111.53688524590164</v>
      </c>
    </row>
    <row r="164" spans="1:15">
      <c r="A164" s="1">
        <v>163</v>
      </c>
      <c r="B164" s="1">
        <v>184</v>
      </c>
      <c r="C164" t="s">
        <v>328</v>
      </c>
      <c r="D164" t="s">
        <v>329</v>
      </c>
      <c r="E164" s="19">
        <v>1259445</v>
      </c>
      <c r="F164" s="4">
        <v>513203</v>
      </c>
      <c r="G164" s="5">
        <v>75845</v>
      </c>
      <c r="H164" s="4">
        <v>12000</v>
      </c>
      <c r="I164" s="4">
        <v>1800</v>
      </c>
      <c r="J164" s="4">
        <f>SUM(F164:I164)</f>
        <v>602848</v>
      </c>
      <c r="K164" s="11">
        <f>J164/E164</f>
        <v>0.47866163270329393</v>
      </c>
      <c r="L164" s="19">
        <f t="shared" si="4"/>
        <v>3276.3478260869565</v>
      </c>
      <c r="M164" s="4">
        <v>79403</v>
      </c>
      <c r="N164" s="11">
        <f>M164/E164</f>
        <v>6.3046024240836246E-2</v>
      </c>
      <c r="O164" s="26">
        <f t="shared" si="5"/>
        <v>431.53804347826087</v>
      </c>
    </row>
    <row r="165" spans="1:15">
      <c r="A165" s="1">
        <v>164</v>
      </c>
      <c r="B165" s="1">
        <v>689</v>
      </c>
      <c r="C165" t="s">
        <v>330</v>
      </c>
      <c r="D165" t="s">
        <v>331</v>
      </c>
      <c r="E165" s="4">
        <v>2301975</v>
      </c>
      <c r="F165" s="4">
        <v>276074</v>
      </c>
      <c r="G165" s="5">
        <v>36596</v>
      </c>
      <c r="I165" s="4">
        <v>607</v>
      </c>
      <c r="J165" s="4">
        <f>SUM(F165:I165)</f>
        <v>313277</v>
      </c>
      <c r="K165" s="11">
        <f>J165/E165</f>
        <v>0.1360905309571129</v>
      </c>
      <c r="L165" s="19">
        <f t="shared" si="4"/>
        <v>454.68359941944846</v>
      </c>
      <c r="M165" s="4">
        <v>10674</v>
      </c>
      <c r="N165" s="11">
        <f>M165/E165</f>
        <v>4.6368878897468475E-3</v>
      </c>
      <c r="O165" s="26">
        <f t="shared" si="5"/>
        <v>15.492017416545718</v>
      </c>
    </row>
    <row r="166" spans="1:15">
      <c r="A166" s="1">
        <v>165</v>
      </c>
      <c r="B166" s="1">
        <v>73</v>
      </c>
      <c r="C166" t="s">
        <v>332</v>
      </c>
      <c r="D166" t="s">
        <v>333</v>
      </c>
      <c r="E166" s="4">
        <v>580684</v>
      </c>
      <c r="F166" s="4">
        <v>145867</v>
      </c>
      <c r="G166" s="5">
        <v>48576</v>
      </c>
      <c r="H166" s="4">
        <v>2090</v>
      </c>
      <c r="I166" s="4">
        <v>696</v>
      </c>
      <c r="J166" s="4">
        <f>SUM(F166:I166)</f>
        <v>197229</v>
      </c>
      <c r="K166" s="11">
        <f>J166/E166</f>
        <v>0.33964944789248541</v>
      </c>
      <c r="L166" s="19">
        <f t="shared" si="4"/>
        <v>2701.7671232876714</v>
      </c>
      <c r="M166" s="4">
        <v>1861</v>
      </c>
      <c r="N166" s="11">
        <f>M166/E166</f>
        <v>3.2048411872894725E-3</v>
      </c>
      <c r="O166" s="26">
        <f t="shared" si="5"/>
        <v>25.493150684931507</v>
      </c>
    </row>
    <row r="167" spans="1:15">
      <c r="A167" s="1">
        <v>166</v>
      </c>
      <c r="B167" s="1">
        <v>3528</v>
      </c>
      <c r="C167" t="s">
        <v>334</v>
      </c>
      <c r="D167" t="s">
        <v>335</v>
      </c>
      <c r="E167" s="4">
        <v>22598605</v>
      </c>
      <c r="F167" s="4">
        <v>7435713</v>
      </c>
      <c r="G167" s="5">
        <v>1851544</v>
      </c>
      <c r="H167" s="4">
        <v>1053204</v>
      </c>
      <c r="I167" s="4">
        <v>243502</v>
      </c>
      <c r="J167" s="4">
        <f>SUM(F167:I167)</f>
        <v>10583963</v>
      </c>
      <c r="K167" s="11">
        <f>J167/E167</f>
        <v>0.46834585586145694</v>
      </c>
      <c r="L167" s="19">
        <f t="shared" si="4"/>
        <v>2999.9895124716554</v>
      </c>
      <c r="M167" s="4">
        <v>280429</v>
      </c>
      <c r="N167" s="11">
        <f>M167/E167</f>
        <v>1.2409128793569337E-2</v>
      </c>
      <c r="O167" s="26">
        <f t="shared" si="5"/>
        <v>79.48667800453515</v>
      </c>
    </row>
    <row r="168" spans="1:15">
      <c r="A168" s="1">
        <v>167</v>
      </c>
      <c r="B168" s="1">
        <v>217</v>
      </c>
      <c r="C168" t="s">
        <v>336</v>
      </c>
      <c r="D168" t="s">
        <v>337</v>
      </c>
      <c r="E168" s="4">
        <v>1851964</v>
      </c>
      <c r="F168" s="4">
        <v>501043</v>
      </c>
      <c r="G168" s="5">
        <v>90187</v>
      </c>
      <c r="H168" s="4">
        <v>45000</v>
      </c>
      <c r="I168" s="4">
        <v>8100</v>
      </c>
      <c r="J168" s="4">
        <f>SUM(F168:I168)</f>
        <v>644330</v>
      </c>
      <c r="K168" s="11">
        <f>J168/E168</f>
        <v>0.34791713013859882</v>
      </c>
      <c r="L168" s="19">
        <f t="shared" si="4"/>
        <v>2969.2626728110599</v>
      </c>
      <c r="M168" s="4">
        <v>10687</v>
      </c>
      <c r="N168" s="11">
        <f>M168/E168</f>
        <v>5.7706305306150663E-3</v>
      </c>
      <c r="O168" s="26">
        <f t="shared" si="5"/>
        <v>49.248847926267281</v>
      </c>
    </row>
    <row r="169" spans="1:15">
      <c r="A169" s="1">
        <v>168</v>
      </c>
      <c r="B169" s="1">
        <v>637</v>
      </c>
      <c r="C169" t="s">
        <v>338</v>
      </c>
      <c r="D169" t="s">
        <v>339</v>
      </c>
      <c r="E169" s="4">
        <v>5869206</v>
      </c>
      <c r="F169" s="4">
        <v>870571</v>
      </c>
      <c r="G169" s="5">
        <v>190482</v>
      </c>
      <c r="H169" s="4">
        <v>285380</v>
      </c>
      <c r="I169" s="4">
        <v>42735</v>
      </c>
      <c r="J169" s="4">
        <f>SUM(F169:I169)</f>
        <v>1389168</v>
      </c>
      <c r="K169" s="11">
        <f>J169/E169</f>
        <v>0.2366875519448457</v>
      </c>
      <c r="L169" s="19">
        <f t="shared" si="4"/>
        <v>2180.7974882260596</v>
      </c>
      <c r="M169" s="4">
        <v>111738</v>
      </c>
      <c r="N169" s="11">
        <f>M169/E169</f>
        <v>1.9038009570630166E-2</v>
      </c>
      <c r="O169" s="26">
        <f t="shared" si="5"/>
        <v>175.41287284144428</v>
      </c>
    </row>
    <row r="170" spans="1:15">
      <c r="A170" s="1">
        <v>169</v>
      </c>
      <c r="B170" s="1">
        <v>336</v>
      </c>
      <c r="C170" t="s">
        <v>340</v>
      </c>
      <c r="D170" t="s">
        <v>341</v>
      </c>
      <c r="E170" s="19">
        <v>3750204</v>
      </c>
      <c r="F170" s="4">
        <v>543007</v>
      </c>
      <c r="G170" s="5">
        <v>146573</v>
      </c>
      <c r="J170" s="4">
        <f>SUM(F170:I170)</f>
        <v>689580</v>
      </c>
      <c r="K170" s="11">
        <f>J170/E170</f>
        <v>0.1838779970369612</v>
      </c>
      <c r="L170" s="19">
        <f t="shared" si="4"/>
        <v>2052.3214285714284</v>
      </c>
      <c r="M170" s="4">
        <v>66982</v>
      </c>
      <c r="N170" s="11">
        <f>M170/E170</f>
        <v>1.786089503397682E-2</v>
      </c>
      <c r="O170" s="26">
        <f t="shared" si="5"/>
        <v>199.35119047619048</v>
      </c>
    </row>
    <row r="171" spans="1:15">
      <c r="A171" s="1">
        <v>170</v>
      </c>
      <c r="B171" s="1">
        <v>532</v>
      </c>
      <c r="C171" t="s">
        <v>342</v>
      </c>
      <c r="D171" t="s">
        <v>341</v>
      </c>
      <c r="E171" s="4">
        <v>3672463</v>
      </c>
      <c r="F171" s="4">
        <v>744163</v>
      </c>
      <c r="G171" s="5">
        <v>166999</v>
      </c>
      <c r="H171" s="4">
        <v>40000</v>
      </c>
      <c r="I171" s="4">
        <v>12908</v>
      </c>
      <c r="J171" s="4">
        <f>SUM(F171:I171)</f>
        <v>964070</v>
      </c>
      <c r="K171" s="11">
        <f>J171/E171</f>
        <v>0.26251319618468588</v>
      </c>
      <c r="L171" s="19">
        <f t="shared" si="4"/>
        <v>1812.1616541353383</v>
      </c>
      <c r="M171" s="4">
        <v>35157</v>
      </c>
      <c r="N171" s="11">
        <f>M171/E171</f>
        <v>9.5731393345555825E-3</v>
      </c>
      <c r="O171" s="26">
        <f t="shared" si="5"/>
        <v>66.084586466165419</v>
      </c>
    </row>
    <row r="172" spans="1:15">
      <c r="A172" s="1">
        <v>171</v>
      </c>
      <c r="B172" s="1">
        <v>39</v>
      </c>
      <c r="C172" t="s">
        <v>343</v>
      </c>
      <c r="D172" t="s">
        <v>344</v>
      </c>
      <c r="E172" s="4">
        <v>844296</v>
      </c>
      <c r="F172" s="4">
        <v>62482</v>
      </c>
      <c r="G172" s="5">
        <v>4289</v>
      </c>
      <c r="J172" s="4">
        <f>SUM(F172:I172)</f>
        <v>66771</v>
      </c>
      <c r="K172" s="11">
        <f>J172/E172</f>
        <v>7.9084823332101539E-2</v>
      </c>
      <c r="L172" s="19">
        <f t="shared" si="4"/>
        <v>1712.0769230769231</v>
      </c>
      <c r="M172" s="4">
        <v>45920</v>
      </c>
      <c r="N172" s="11">
        <f>M172/E172</f>
        <v>5.4388508295668818E-2</v>
      </c>
      <c r="O172" s="26">
        <f t="shared" si="5"/>
        <v>1177.4358974358975</v>
      </c>
    </row>
    <row r="173" spans="1:15">
      <c r="A173" s="1">
        <v>172</v>
      </c>
      <c r="B173" s="1">
        <v>25</v>
      </c>
      <c r="C173" t="s">
        <v>345</v>
      </c>
      <c r="D173" t="s">
        <v>346</v>
      </c>
      <c r="E173" s="4">
        <v>443463</v>
      </c>
      <c r="F173" s="4">
        <v>76279</v>
      </c>
      <c r="G173" s="5">
        <v>12820</v>
      </c>
      <c r="J173" s="4">
        <f>SUM(F173:I173)</f>
        <v>89099</v>
      </c>
      <c r="K173" s="11">
        <f>J173/E173</f>
        <v>0.20091642369261922</v>
      </c>
      <c r="L173" s="19">
        <f t="shared" si="4"/>
        <v>3563.96</v>
      </c>
      <c r="M173" s="4">
        <v>120</v>
      </c>
      <c r="N173" s="11">
        <f>M173/E173</f>
        <v>2.7059754703323612E-4</v>
      </c>
      <c r="O173" s="26">
        <f t="shared" si="5"/>
        <v>4.8</v>
      </c>
    </row>
    <row r="174" spans="1:15">
      <c r="A174" s="1">
        <v>173</v>
      </c>
      <c r="B174" s="1">
        <v>163</v>
      </c>
      <c r="C174" t="s">
        <v>347</v>
      </c>
      <c r="D174" t="s">
        <v>348</v>
      </c>
      <c r="E174" s="4">
        <v>1398701</v>
      </c>
      <c r="F174" s="4">
        <v>401070</v>
      </c>
      <c r="G174" s="5">
        <v>82896</v>
      </c>
      <c r="H174" s="4">
        <v>0</v>
      </c>
      <c r="I174" s="4">
        <v>0</v>
      </c>
      <c r="J174" s="4">
        <f>SUM(F174:I174)</f>
        <v>483966</v>
      </c>
      <c r="K174" s="11">
        <f>J174/E174</f>
        <v>0.34601104882315808</v>
      </c>
      <c r="L174" s="19">
        <f t="shared" si="4"/>
        <v>2969.1165644171779</v>
      </c>
      <c r="M174" s="4">
        <v>25665</v>
      </c>
      <c r="N174" s="11">
        <f>M174/E174</f>
        <v>1.8349168263982082E-2</v>
      </c>
      <c r="O174" s="26">
        <f t="shared" si="5"/>
        <v>157.45398773006136</v>
      </c>
    </row>
    <row r="175" spans="1:15">
      <c r="A175" s="1">
        <v>174</v>
      </c>
      <c r="B175" s="1">
        <v>300</v>
      </c>
      <c r="C175" t="s">
        <v>349</v>
      </c>
      <c r="D175" t="s">
        <v>350</v>
      </c>
      <c r="E175" s="4">
        <v>2301026</v>
      </c>
      <c r="F175" s="4">
        <v>552496</v>
      </c>
      <c r="G175" s="5">
        <v>135373</v>
      </c>
      <c r="H175" s="4">
        <v>50217</v>
      </c>
      <c r="I175" s="4">
        <v>9104</v>
      </c>
      <c r="J175" s="4">
        <f>SUM(F175:I175)</f>
        <v>747190</v>
      </c>
      <c r="K175" s="11">
        <f>J175/E175</f>
        <v>0.32472036387246384</v>
      </c>
      <c r="L175" s="19">
        <f t="shared" si="4"/>
        <v>2490.6333333333332</v>
      </c>
      <c r="M175" s="4">
        <v>31910.77</v>
      </c>
      <c r="N175" s="11">
        <f>M175/E175</f>
        <v>1.3868061464755287E-2</v>
      </c>
      <c r="O175" s="26">
        <f t="shared" si="5"/>
        <v>106.36923333333334</v>
      </c>
    </row>
    <row r="176" spans="1:15">
      <c r="A176" s="1">
        <v>175</v>
      </c>
      <c r="B176" s="1">
        <v>1118</v>
      </c>
      <c r="C176" t="s">
        <v>351</v>
      </c>
      <c r="D176" t="s">
        <v>352</v>
      </c>
      <c r="E176" s="4">
        <v>8390693</v>
      </c>
      <c r="F176" s="4">
        <v>1889613</v>
      </c>
      <c r="G176" s="5">
        <v>284431</v>
      </c>
      <c r="J176" s="4">
        <f>SUM(F176:I176)</f>
        <v>2174044</v>
      </c>
      <c r="K176" s="11">
        <f>J176/E176</f>
        <v>0.25910184057502761</v>
      </c>
      <c r="L176" s="19">
        <f t="shared" si="4"/>
        <v>1944.5831842576029</v>
      </c>
      <c r="M176" s="4">
        <v>95180</v>
      </c>
      <c r="N176" s="11">
        <f>M176/E176</f>
        <v>1.1343520731839432E-2</v>
      </c>
      <c r="O176" s="26">
        <f t="shared" si="5"/>
        <v>85.134168157423971</v>
      </c>
    </row>
    <row r="177" spans="1:15">
      <c r="A177" s="1">
        <v>176</v>
      </c>
      <c r="B177" s="1">
        <v>311</v>
      </c>
      <c r="C177" t="s">
        <v>353</v>
      </c>
      <c r="D177" t="s">
        <v>354</v>
      </c>
      <c r="E177" s="4">
        <v>2790008</v>
      </c>
      <c r="F177" s="4">
        <v>843111</v>
      </c>
      <c r="G177" s="5">
        <v>303247</v>
      </c>
      <c r="H177" s="4">
        <v>161058</v>
      </c>
      <c r="I177" s="4">
        <v>46474</v>
      </c>
      <c r="J177" s="4">
        <f>SUM(F177:I177)</f>
        <v>1353890</v>
      </c>
      <c r="K177" s="11">
        <f>J177/E177</f>
        <v>0.48526384153737195</v>
      </c>
      <c r="L177" s="19">
        <f t="shared" si="4"/>
        <v>4353.3440514469457</v>
      </c>
      <c r="M177" s="4">
        <v>6071</v>
      </c>
      <c r="N177" s="11">
        <f>M177/E177</f>
        <v>2.175979423714914E-3</v>
      </c>
      <c r="O177" s="26">
        <f t="shared" si="5"/>
        <v>19.520900321543408</v>
      </c>
    </row>
    <row r="178" spans="1:15">
      <c r="A178" s="1">
        <v>177</v>
      </c>
      <c r="B178" s="1">
        <v>294</v>
      </c>
      <c r="C178" t="s">
        <v>355</v>
      </c>
      <c r="D178" t="s">
        <v>356</v>
      </c>
      <c r="E178" s="4">
        <v>2365490</v>
      </c>
      <c r="F178" s="19">
        <v>812007</v>
      </c>
      <c r="G178" s="5">
        <v>229215</v>
      </c>
      <c r="H178" s="4">
        <v>82629</v>
      </c>
      <c r="I178" s="4">
        <v>23430</v>
      </c>
      <c r="J178" s="4">
        <f>SUM(F178:I178)</f>
        <v>1147281</v>
      </c>
      <c r="K178" s="11">
        <f>J178/E178</f>
        <v>0.48500775737796398</v>
      </c>
      <c r="L178" s="19">
        <f t="shared" si="4"/>
        <v>3902.3163265306121</v>
      </c>
      <c r="M178" s="4">
        <v>79464</v>
      </c>
      <c r="N178" s="11">
        <f>M178/E178</f>
        <v>3.3593039919847474E-2</v>
      </c>
      <c r="O178" s="26">
        <f t="shared" si="5"/>
        <v>270.28571428571428</v>
      </c>
    </row>
    <row r="179" spans="1:15">
      <c r="A179" s="1">
        <v>178</v>
      </c>
      <c r="B179" s="1">
        <v>192</v>
      </c>
      <c r="C179" t="s">
        <v>357</v>
      </c>
      <c r="D179" t="s">
        <v>358</v>
      </c>
      <c r="E179" s="4">
        <v>1508762</v>
      </c>
      <c r="F179" s="4">
        <v>787546</v>
      </c>
      <c r="G179" s="5">
        <v>97463</v>
      </c>
      <c r="J179" s="4">
        <f>SUM(F179:I179)</f>
        <v>885009</v>
      </c>
      <c r="K179" s="11">
        <f>J179/E179</f>
        <v>0.58657959307034513</v>
      </c>
      <c r="L179" s="19">
        <f t="shared" si="4"/>
        <v>4609.421875</v>
      </c>
      <c r="N179" s="11">
        <f>M179/E179</f>
        <v>0</v>
      </c>
      <c r="O179" s="26">
        <f t="shared" si="5"/>
        <v>0</v>
      </c>
    </row>
    <row r="180" spans="1:15">
      <c r="A180" s="1">
        <v>179</v>
      </c>
      <c r="B180" s="1">
        <v>131</v>
      </c>
      <c r="C180" t="s">
        <v>359</v>
      </c>
      <c r="D180" t="s">
        <v>360</v>
      </c>
      <c r="E180" s="4">
        <v>1384200</v>
      </c>
      <c r="F180" s="4">
        <v>448394</v>
      </c>
      <c r="G180" s="5">
        <v>81191</v>
      </c>
      <c r="H180" s="4">
        <v>35304</v>
      </c>
      <c r="I180" s="4">
        <v>4791</v>
      </c>
      <c r="J180" s="4">
        <f>SUM(F180:I180)</f>
        <v>569680</v>
      </c>
      <c r="K180" s="11">
        <f>J180/E180</f>
        <v>0.4115590232625343</v>
      </c>
      <c r="L180" s="19">
        <f t="shared" si="4"/>
        <v>4348.7022900763359</v>
      </c>
      <c r="M180" s="4">
        <v>331</v>
      </c>
      <c r="N180" s="11">
        <f>M180/E180</f>
        <v>2.3912729374367866E-4</v>
      </c>
      <c r="O180" s="26">
        <f t="shared" si="5"/>
        <v>2.5267175572519083</v>
      </c>
    </row>
    <row r="181" spans="1:15">
      <c r="A181" s="1">
        <v>180</v>
      </c>
      <c r="B181" s="1">
        <v>328</v>
      </c>
      <c r="C181" t="s">
        <v>361</v>
      </c>
      <c r="D181" t="s">
        <v>362</v>
      </c>
      <c r="E181" s="4">
        <v>2592814</v>
      </c>
      <c r="F181" s="19">
        <v>940528</v>
      </c>
      <c r="G181" s="5">
        <v>110787</v>
      </c>
      <c r="H181" s="4">
        <v>14098</v>
      </c>
      <c r="I181" s="4">
        <v>1078</v>
      </c>
      <c r="J181" s="4">
        <f>SUM(F181:I181)</f>
        <v>1066491</v>
      </c>
      <c r="K181" s="11">
        <f>J181/E181</f>
        <v>0.41132568707203832</v>
      </c>
      <c r="L181" s="19">
        <f t="shared" si="4"/>
        <v>3251.4969512195121</v>
      </c>
      <c r="M181" s="4">
        <v>81761</v>
      </c>
      <c r="N181" s="11">
        <f>M181/E181</f>
        <v>3.1533692736925981E-2</v>
      </c>
      <c r="O181" s="26">
        <f t="shared" si="5"/>
        <v>249.27134146341464</v>
      </c>
    </row>
    <row r="182" spans="1:15">
      <c r="A182" s="1">
        <v>181</v>
      </c>
      <c r="B182" s="1">
        <v>84</v>
      </c>
      <c r="C182" t="s">
        <v>363</v>
      </c>
      <c r="D182" t="s">
        <v>364</v>
      </c>
      <c r="E182" s="19">
        <v>688319</v>
      </c>
      <c r="F182" s="4">
        <v>137921</v>
      </c>
      <c r="G182" s="5">
        <v>24575</v>
      </c>
      <c r="H182" s="4">
        <v>40211</v>
      </c>
      <c r="I182" s="4">
        <v>2934</v>
      </c>
      <c r="J182" s="4">
        <f>SUM(F182:I182)</f>
        <v>205641</v>
      </c>
      <c r="K182" s="11">
        <f>J182/E182</f>
        <v>0.29875827922809045</v>
      </c>
      <c r="L182" s="19">
        <f t="shared" si="4"/>
        <v>2448.1071428571427</v>
      </c>
      <c r="N182" s="11">
        <f>M182/E182</f>
        <v>0</v>
      </c>
      <c r="O182" s="26">
        <f t="shared" si="5"/>
        <v>0</v>
      </c>
    </row>
    <row r="183" spans="1:15">
      <c r="A183" s="1">
        <v>182</v>
      </c>
      <c r="B183">
        <v>451</v>
      </c>
      <c r="C183" t="s">
        <v>365</v>
      </c>
      <c r="D183" t="s">
        <v>366</v>
      </c>
      <c r="E183" s="4">
        <v>3759567</v>
      </c>
      <c r="F183" s="4">
        <v>501286</v>
      </c>
      <c r="G183" s="13">
        <v>167931</v>
      </c>
      <c r="H183" s="4">
        <v>201413</v>
      </c>
      <c r="I183" s="4">
        <v>36240</v>
      </c>
      <c r="J183" s="4">
        <f>SUM(F183:I183)</f>
        <v>906870</v>
      </c>
      <c r="K183" s="11">
        <f>J183/E183</f>
        <v>0.24121660818918775</v>
      </c>
      <c r="L183" s="19">
        <f t="shared" si="4"/>
        <v>2010.7982261640798</v>
      </c>
      <c r="M183" s="4">
        <v>151155</v>
      </c>
      <c r="N183" s="11">
        <f>M183/E183</f>
        <v>4.0205427912310111E-2</v>
      </c>
      <c r="O183" s="26">
        <f t="shared" si="5"/>
        <v>335.15521064301549</v>
      </c>
    </row>
    <row r="184" spans="1:15">
      <c r="A184" s="1">
        <v>183</v>
      </c>
      <c r="B184">
        <v>63</v>
      </c>
      <c r="C184" t="s">
        <v>367</v>
      </c>
      <c r="D184" t="s">
        <v>366</v>
      </c>
      <c r="E184" s="4">
        <v>539818</v>
      </c>
      <c r="F184" s="19">
        <v>135950</v>
      </c>
      <c r="G184" s="19">
        <v>25831</v>
      </c>
      <c r="H184" s="4">
        <v>30000</v>
      </c>
      <c r="I184" s="4">
        <v>5700</v>
      </c>
      <c r="J184" s="4">
        <f>SUM(F184:I184)</f>
        <v>197481</v>
      </c>
      <c r="K184" s="11">
        <f>J184/E184</f>
        <v>0.36582885342837773</v>
      </c>
      <c r="L184" s="19">
        <f t="shared" si="4"/>
        <v>3134.6190476190477</v>
      </c>
      <c r="M184" s="4">
        <v>16300</v>
      </c>
      <c r="N184" s="11">
        <f>M184/E184</f>
        <v>3.0195362140573303E-2</v>
      </c>
      <c r="O184" s="26">
        <f t="shared" si="5"/>
        <v>258.73015873015873</v>
      </c>
    </row>
    <row r="185" spans="1:15">
      <c r="A185" s="1">
        <v>184</v>
      </c>
      <c r="B185" s="1">
        <v>491</v>
      </c>
      <c r="C185" t="s">
        <v>368</v>
      </c>
      <c r="D185" t="s">
        <v>369</v>
      </c>
      <c r="E185" s="4">
        <v>3401952</v>
      </c>
      <c r="F185" s="4">
        <v>1060603</v>
      </c>
      <c r="G185" s="12">
        <v>221023</v>
      </c>
      <c r="H185" s="4">
        <v>67721</v>
      </c>
      <c r="I185" s="4">
        <v>5890</v>
      </c>
      <c r="J185" s="4">
        <f>SUM(F185:I185)</f>
        <v>1355237</v>
      </c>
      <c r="K185" s="11">
        <f>J185/E185</f>
        <v>0.39837040616681246</v>
      </c>
      <c r="L185" s="19">
        <f t="shared" si="4"/>
        <v>2760.1568228105907</v>
      </c>
      <c r="M185" s="4">
        <v>27014</v>
      </c>
      <c r="N185" s="11">
        <f>M185/E185</f>
        <v>7.940735201437293E-3</v>
      </c>
      <c r="O185" s="26">
        <f t="shared" si="5"/>
        <v>55.018329938900202</v>
      </c>
    </row>
    <row r="186" spans="1:15">
      <c r="A186" s="1">
        <v>185</v>
      </c>
      <c r="B186" s="1">
        <v>387</v>
      </c>
      <c r="C186" t="s">
        <v>370</v>
      </c>
      <c r="D186" t="s">
        <v>371</v>
      </c>
      <c r="E186" s="4">
        <v>2869735</v>
      </c>
      <c r="F186" s="4">
        <v>697512</v>
      </c>
      <c r="G186" s="5">
        <v>112810</v>
      </c>
      <c r="H186" s="4">
        <v>8091</v>
      </c>
      <c r="I186" s="4">
        <v>275</v>
      </c>
      <c r="J186" s="4">
        <f>SUM(F186:I186)</f>
        <v>818688</v>
      </c>
      <c r="K186" s="11">
        <f>J186/E186</f>
        <v>0.28528348436353879</v>
      </c>
      <c r="L186" s="19">
        <f t="shared" si="4"/>
        <v>2115.4728682170544</v>
      </c>
      <c r="M186" s="4">
        <v>42091</v>
      </c>
      <c r="N186" s="11">
        <f>M186/E186</f>
        <v>1.4667207947772182E-2</v>
      </c>
      <c r="O186" s="26">
        <f t="shared" si="5"/>
        <v>108.76227390180878</v>
      </c>
    </row>
    <row r="187" spans="1:15">
      <c r="A187" s="1">
        <v>186</v>
      </c>
      <c r="B187" s="1">
        <v>585</v>
      </c>
      <c r="C187" t="s">
        <v>372</v>
      </c>
      <c r="D187" t="s">
        <v>373</v>
      </c>
      <c r="E187" s="4">
        <v>2758342</v>
      </c>
      <c r="F187" s="4">
        <v>574730</v>
      </c>
      <c r="G187" s="5">
        <v>139877</v>
      </c>
      <c r="H187" s="4">
        <v>49963</v>
      </c>
      <c r="I187" s="4">
        <v>3822</v>
      </c>
      <c r="J187" s="4">
        <f>SUM(F187:I187)</f>
        <v>768392</v>
      </c>
      <c r="K187" s="11">
        <f>J187/E187</f>
        <v>0.27857024255875451</v>
      </c>
      <c r="L187" s="19">
        <f t="shared" si="4"/>
        <v>1313.4905982905982</v>
      </c>
      <c r="M187" s="4">
        <v>14166</v>
      </c>
      <c r="N187" s="11">
        <f>M187/E187</f>
        <v>5.1356938334695262E-3</v>
      </c>
      <c r="O187" s="26">
        <f t="shared" si="5"/>
        <v>24.215384615384615</v>
      </c>
    </row>
    <row r="188" spans="1:15">
      <c r="A188" s="1">
        <v>187</v>
      </c>
      <c r="B188" s="1">
        <v>34</v>
      </c>
      <c r="C188" t="s">
        <v>374</v>
      </c>
      <c r="D188" t="s">
        <v>375</v>
      </c>
      <c r="E188" s="4">
        <v>244313</v>
      </c>
      <c r="F188" s="4">
        <v>62619</v>
      </c>
      <c r="G188" s="5">
        <v>8156</v>
      </c>
      <c r="J188" s="4">
        <f>SUM(F188:I188)</f>
        <v>70775</v>
      </c>
      <c r="K188" s="11">
        <f>J188/E188</f>
        <v>0.28968986505016109</v>
      </c>
      <c r="L188" s="19">
        <f t="shared" si="4"/>
        <v>2081.6176470588234</v>
      </c>
      <c r="M188" s="4">
        <v>6146</v>
      </c>
      <c r="N188" s="11">
        <f>M188/E188</f>
        <v>2.5156254476839137E-2</v>
      </c>
      <c r="O188" s="26">
        <f t="shared" si="5"/>
        <v>180.76470588235293</v>
      </c>
    </row>
    <row r="189" spans="1:15">
      <c r="A189" s="1">
        <v>188</v>
      </c>
      <c r="B189" s="1">
        <v>111</v>
      </c>
      <c r="C189" t="s">
        <v>376</v>
      </c>
      <c r="D189" t="s">
        <v>377</v>
      </c>
      <c r="E189" s="4">
        <v>1052398</v>
      </c>
      <c r="F189" s="19">
        <v>265429</v>
      </c>
      <c r="G189" s="5">
        <v>94313</v>
      </c>
      <c r="H189" s="4">
        <v>47746</v>
      </c>
      <c r="I189" s="4">
        <v>16965</v>
      </c>
      <c r="J189" s="4">
        <f>SUM(F189:I189)</f>
        <v>424453</v>
      </c>
      <c r="K189" s="11">
        <f>J189/E189</f>
        <v>0.40331984667397697</v>
      </c>
      <c r="L189" s="19">
        <f t="shared" si="4"/>
        <v>3823.900900900901</v>
      </c>
      <c r="M189" s="4">
        <v>670</v>
      </c>
      <c r="N189" s="11">
        <f>M189/E189</f>
        <v>6.3664127069796791E-4</v>
      </c>
      <c r="O189" s="26">
        <f t="shared" si="5"/>
        <v>6.0360360360360357</v>
      </c>
    </row>
    <row r="190" spans="1:15">
      <c r="A190" s="1">
        <v>189</v>
      </c>
      <c r="B190" s="1">
        <v>216</v>
      </c>
      <c r="C190" t="s">
        <v>378</v>
      </c>
      <c r="D190" t="s">
        <v>379</v>
      </c>
      <c r="E190" s="4">
        <v>2070505</v>
      </c>
      <c r="F190" s="4">
        <v>437897</v>
      </c>
      <c r="G190" s="5">
        <v>117919</v>
      </c>
      <c r="J190" s="4">
        <f>SUM(F190:I190)</f>
        <v>555816</v>
      </c>
      <c r="K190" s="11">
        <f>J190/E190</f>
        <v>0.26844465480643609</v>
      </c>
      <c r="L190" s="19">
        <f t="shared" si="4"/>
        <v>2573.2222222222222</v>
      </c>
      <c r="M190" s="4">
        <v>45935</v>
      </c>
      <c r="N190" s="11">
        <f>M190/E190</f>
        <v>2.2185408873680576E-2</v>
      </c>
      <c r="O190" s="26">
        <f t="shared" si="5"/>
        <v>212.66203703703704</v>
      </c>
    </row>
    <row r="191" spans="1:15">
      <c r="A191" s="1">
        <v>190</v>
      </c>
      <c r="B191" s="1">
        <v>545</v>
      </c>
      <c r="C191" t="s">
        <v>380</v>
      </c>
      <c r="D191" t="s">
        <v>381</v>
      </c>
      <c r="E191" s="4">
        <v>4501174</v>
      </c>
      <c r="F191" s="4">
        <v>1230060</v>
      </c>
      <c r="G191" s="5">
        <v>377725</v>
      </c>
      <c r="H191" s="4">
        <v>5800</v>
      </c>
      <c r="I191" s="4">
        <v>12065</v>
      </c>
      <c r="J191" s="4">
        <f>SUM(F191:I191)</f>
        <v>1625650</v>
      </c>
      <c r="K191" s="11">
        <f>J191/E191</f>
        <v>0.36116133257678995</v>
      </c>
      <c r="L191" s="19">
        <f t="shared" si="4"/>
        <v>2982.8440366972477</v>
      </c>
      <c r="M191" s="4">
        <v>13294</v>
      </c>
      <c r="N191" s="11">
        <f>M191/E191</f>
        <v>2.9534516994899553E-3</v>
      </c>
      <c r="O191" s="26">
        <f t="shared" si="5"/>
        <v>24.392660550458714</v>
      </c>
    </row>
    <row r="192" spans="1:15">
      <c r="A192" s="1">
        <v>191</v>
      </c>
      <c r="B192" s="1">
        <v>39</v>
      </c>
      <c r="C192" t="s">
        <v>382</v>
      </c>
      <c r="D192" t="s">
        <v>383</v>
      </c>
      <c r="E192" s="4">
        <v>335036</v>
      </c>
      <c r="F192" s="19">
        <v>71423</v>
      </c>
      <c r="G192" s="5">
        <v>7582</v>
      </c>
      <c r="H192" s="4">
        <v>4000</v>
      </c>
      <c r="I192" s="4">
        <v>400</v>
      </c>
      <c r="J192" s="4">
        <f>SUM(F192:I192)</f>
        <v>83405</v>
      </c>
      <c r="K192" s="11">
        <f>J192/E192</f>
        <v>0.24894339712747288</v>
      </c>
      <c r="L192" s="19">
        <f t="shared" si="4"/>
        <v>2138.5897435897436</v>
      </c>
      <c r="M192" s="4">
        <v>495</v>
      </c>
      <c r="N192" s="11">
        <f>M192/E192</f>
        <v>1.4774531692116669E-3</v>
      </c>
      <c r="O192" s="26">
        <f t="shared" si="5"/>
        <v>12.692307692307692</v>
      </c>
    </row>
    <row r="193" spans="1:15">
      <c r="A193" s="1">
        <v>192</v>
      </c>
      <c r="B193" s="1">
        <v>291</v>
      </c>
      <c r="C193" t="s">
        <v>384</v>
      </c>
      <c r="D193" t="s">
        <v>385</v>
      </c>
      <c r="E193" s="4">
        <v>2197241</v>
      </c>
      <c r="F193" s="4">
        <v>675430</v>
      </c>
      <c r="G193" s="5">
        <v>134088</v>
      </c>
      <c r="H193" s="4">
        <v>17950</v>
      </c>
      <c r="I193" s="4">
        <v>2340</v>
      </c>
      <c r="J193" s="4">
        <f>SUM(F193:I193)</f>
        <v>829808</v>
      </c>
      <c r="K193" s="11">
        <f>J193/E193</f>
        <v>0.37765907335608612</v>
      </c>
      <c r="L193" s="19">
        <f t="shared" si="4"/>
        <v>2851.5738831615122</v>
      </c>
      <c r="M193" s="4">
        <v>40903</v>
      </c>
      <c r="N193" s="11">
        <f>M193/E193</f>
        <v>1.8615618405081646E-2</v>
      </c>
      <c r="O193" s="26">
        <f t="shared" si="5"/>
        <v>140.56013745704468</v>
      </c>
    </row>
    <row r="194" spans="1:15">
      <c r="A194" s="1">
        <v>193</v>
      </c>
      <c r="B194" s="1">
        <v>238</v>
      </c>
      <c r="C194" t="s">
        <v>386</v>
      </c>
      <c r="D194" t="s">
        <v>387</v>
      </c>
      <c r="E194" s="4">
        <v>2118976</v>
      </c>
      <c r="F194" s="4">
        <v>464652</v>
      </c>
      <c r="G194" s="5">
        <v>59707</v>
      </c>
      <c r="H194" s="4">
        <v>7786</v>
      </c>
      <c r="I194" s="4">
        <v>2568</v>
      </c>
      <c r="J194" s="4">
        <f>SUM(F194:I194)</f>
        <v>534713</v>
      </c>
      <c r="K194" s="11">
        <f>J194/E194</f>
        <v>0.25234500060406534</v>
      </c>
      <c r="L194" s="19">
        <f t="shared" si="4"/>
        <v>2246.6932773109243</v>
      </c>
      <c r="N194" s="11">
        <f>M194/E194</f>
        <v>0</v>
      </c>
      <c r="O194" s="26">
        <f t="shared" si="5"/>
        <v>0</v>
      </c>
    </row>
    <row r="195" spans="1:15">
      <c r="A195" s="1">
        <v>194</v>
      </c>
      <c r="B195" s="1">
        <v>102</v>
      </c>
      <c r="C195" t="s">
        <v>388</v>
      </c>
      <c r="D195" t="s">
        <v>389</v>
      </c>
      <c r="E195" s="4">
        <v>1365391</v>
      </c>
      <c r="G195" s="5"/>
      <c r="J195" s="4">
        <f>SUM(F195:I195)</f>
        <v>0</v>
      </c>
      <c r="K195" s="11">
        <f>J195/E195</f>
        <v>0</v>
      </c>
      <c r="L195" s="19">
        <f t="shared" ref="L195:L258" si="6">J195/B195</f>
        <v>0</v>
      </c>
      <c r="M195" s="4">
        <v>227609</v>
      </c>
      <c r="N195" s="11">
        <f>M195/E195</f>
        <v>0.16669876980293558</v>
      </c>
      <c r="O195" s="26">
        <f t="shared" ref="O195:O258" si="7">M195/B195</f>
        <v>2231.4607843137255</v>
      </c>
    </row>
    <row r="196" spans="1:15">
      <c r="A196" s="22">
        <v>195</v>
      </c>
      <c r="B196" s="22">
        <v>520</v>
      </c>
      <c r="C196" s="23" t="s">
        <v>390</v>
      </c>
      <c r="D196" s="23" t="s">
        <v>391</v>
      </c>
      <c r="E196" s="26">
        <v>3297120</v>
      </c>
      <c r="F196" s="26"/>
      <c r="G196" s="5">
        <v>186458</v>
      </c>
      <c r="H196" s="26"/>
      <c r="I196" s="26"/>
      <c r="J196" s="26">
        <f>SUM(F196:I196)</f>
        <v>186458</v>
      </c>
      <c r="K196" s="25">
        <f>J196/E196</f>
        <v>5.6551778521861502E-2</v>
      </c>
      <c r="L196" s="19">
        <f t="shared" si="6"/>
        <v>358.57307692307694</v>
      </c>
      <c r="M196" s="26">
        <v>1000159</v>
      </c>
      <c r="N196" s="25">
        <f>M196/E196</f>
        <v>0.30334322075023051</v>
      </c>
      <c r="O196" s="26">
        <f t="shared" si="7"/>
        <v>1923.3826923076922</v>
      </c>
    </row>
    <row r="197" spans="1:15">
      <c r="A197" s="22">
        <v>196</v>
      </c>
      <c r="B197" s="22">
        <v>704</v>
      </c>
      <c r="C197" s="23" t="s">
        <v>392</v>
      </c>
      <c r="D197" s="23" t="s">
        <v>393</v>
      </c>
      <c r="E197" s="26">
        <v>4826403</v>
      </c>
      <c r="F197" s="26">
        <v>96128</v>
      </c>
      <c r="G197" s="5">
        <v>269028</v>
      </c>
      <c r="H197" s="26"/>
      <c r="I197" s="26"/>
      <c r="J197" s="26">
        <f>SUM(F197:I197)</f>
        <v>365156</v>
      </c>
      <c r="K197" s="25">
        <f>J197/E197</f>
        <v>7.5658000378335588E-2</v>
      </c>
      <c r="L197" s="19">
        <f t="shared" si="6"/>
        <v>518.6875</v>
      </c>
      <c r="M197" s="26">
        <v>1392587</v>
      </c>
      <c r="N197" s="25">
        <f>M197/E197</f>
        <v>0.28853516790868894</v>
      </c>
      <c r="O197" s="26">
        <f t="shared" si="7"/>
        <v>1978.106534090909</v>
      </c>
    </row>
    <row r="198" spans="1:15">
      <c r="A198" s="1">
        <v>197</v>
      </c>
      <c r="B198" s="1">
        <v>1778</v>
      </c>
      <c r="C198" t="s">
        <v>394</v>
      </c>
      <c r="D198" t="s">
        <v>395</v>
      </c>
      <c r="E198" s="4">
        <v>13537304</v>
      </c>
      <c r="F198" s="4">
        <v>3165412</v>
      </c>
      <c r="G198" s="5">
        <v>661840</v>
      </c>
      <c r="H198" s="4">
        <v>61000</v>
      </c>
      <c r="I198" s="4">
        <v>6100</v>
      </c>
      <c r="J198" s="4">
        <f>SUM(F198:I198)</f>
        <v>3894352</v>
      </c>
      <c r="K198" s="11">
        <f>J198/E198</f>
        <v>0.28767559626348055</v>
      </c>
      <c r="L198" s="19">
        <f t="shared" si="6"/>
        <v>2190.2992125984251</v>
      </c>
      <c r="M198" s="4">
        <v>146972</v>
      </c>
      <c r="N198" s="11">
        <f>M198/E198</f>
        <v>1.0856814621286483E-2</v>
      </c>
      <c r="O198" s="26">
        <f t="shared" si="7"/>
        <v>82.661417322834652</v>
      </c>
    </row>
    <row r="199" spans="1:15">
      <c r="A199" s="1">
        <v>198</v>
      </c>
      <c r="B199" s="1">
        <v>84</v>
      </c>
      <c r="C199" t="s">
        <v>396</v>
      </c>
      <c r="D199" t="s">
        <v>397</v>
      </c>
      <c r="E199" s="19">
        <v>598702</v>
      </c>
      <c r="F199" s="4">
        <v>236498</v>
      </c>
      <c r="G199" s="5">
        <v>18920</v>
      </c>
      <c r="H199" s="4">
        <v>52377</v>
      </c>
      <c r="I199" s="4">
        <v>4190</v>
      </c>
      <c r="J199" s="4">
        <f>SUM(F199:I199)</f>
        <v>311985</v>
      </c>
      <c r="K199" s="11">
        <f>J199/E199</f>
        <v>0.52110231801463835</v>
      </c>
      <c r="L199" s="19">
        <f t="shared" si="6"/>
        <v>3714.1071428571427</v>
      </c>
      <c r="N199" s="11">
        <f>M199/E199</f>
        <v>0</v>
      </c>
      <c r="O199" s="26">
        <f t="shared" si="7"/>
        <v>0</v>
      </c>
    </row>
    <row r="200" spans="1:15">
      <c r="A200" s="1">
        <v>199</v>
      </c>
      <c r="B200" s="1">
        <v>446</v>
      </c>
      <c r="C200" t="s">
        <v>398</v>
      </c>
      <c r="D200" t="s">
        <v>399</v>
      </c>
      <c r="E200" s="4">
        <v>3514515</v>
      </c>
      <c r="F200" s="4">
        <v>1446849</v>
      </c>
      <c r="G200" s="5">
        <v>234174</v>
      </c>
      <c r="H200" s="4">
        <v>32000</v>
      </c>
      <c r="I200" s="4">
        <v>6400</v>
      </c>
      <c r="J200" s="4">
        <f>SUM(F200:I200)</f>
        <v>1719423</v>
      </c>
      <c r="K200" s="11">
        <f>J200/E200</f>
        <v>0.4892347877303127</v>
      </c>
      <c r="L200" s="19">
        <f t="shared" si="6"/>
        <v>3855.208520179372</v>
      </c>
      <c r="M200" s="4">
        <v>8143</v>
      </c>
      <c r="N200" s="11">
        <f>M200/E200</f>
        <v>2.3169626534528948E-3</v>
      </c>
      <c r="O200" s="26">
        <f t="shared" si="7"/>
        <v>18.257847533632287</v>
      </c>
    </row>
    <row r="201" spans="1:15">
      <c r="A201" s="1">
        <v>200</v>
      </c>
      <c r="B201" s="1">
        <v>420</v>
      </c>
      <c r="C201" t="s">
        <v>400</v>
      </c>
      <c r="D201" t="s">
        <v>401</v>
      </c>
      <c r="E201" s="4">
        <v>3176129</v>
      </c>
      <c r="F201" s="4">
        <v>1450193</v>
      </c>
      <c r="G201" s="5">
        <v>283738</v>
      </c>
      <c r="H201" s="4">
        <v>54000</v>
      </c>
      <c r="I201" s="4">
        <v>10800</v>
      </c>
      <c r="J201" s="4">
        <f>SUM(F201:I201)</f>
        <v>1798731</v>
      </c>
      <c r="K201" s="11">
        <f>J201/E201</f>
        <v>0.56632806790908052</v>
      </c>
      <c r="L201" s="19">
        <f t="shared" si="6"/>
        <v>4282.6928571428571</v>
      </c>
      <c r="M201" s="4">
        <v>12658</v>
      </c>
      <c r="N201" s="11">
        <f>M201/E201</f>
        <v>3.9853544991403055E-3</v>
      </c>
      <c r="O201" s="26">
        <f t="shared" si="7"/>
        <v>30.138095238095239</v>
      </c>
    </row>
    <row r="202" spans="1:15">
      <c r="A202" s="1">
        <v>201</v>
      </c>
      <c r="B202" s="1">
        <v>705</v>
      </c>
      <c r="C202" t="s">
        <v>402</v>
      </c>
      <c r="D202" t="s">
        <v>403</v>
      </c>
      <c r="E202" s="4">
        <v>4942819</v>
      </c>
      <c r="F202" s="4">
        <v>2369956</v>
      </c>
      <c r="G202" s="5">
        <v>429841</v>
      </c>
      <c r="H202" s="4">
        <v>98000</v>
      </c>
      <c r="I202" s="4">
        <v>19600</v>
      </c>
      <c r="J202" s="4">
        <f>SUM(F202:I202)</f>
        <v>2917397</v>
      </c>
      <c r="K202" s="11">
        <f>J202/E202</f>
        <v>0.59022938124984958</v>
      </c>
      <c r="L202" s="19">
        <f t="shared" si="6"/>
        <v>4138.1517730496453</v>
      </c>
      <c r="M202" s="4">
        <v>16527</v>
      </c>
      <c r="N202" s="11">
        <f>M202/E202</f>
        <v>3.3436385188290326E-3</v>
      </c>
      <c r="O202" s="26">
        <f t="shared" si="7"/>
        <v>23.442553191489363</v>
      </c>
    </row>
    <row r="203" spans="1:15">
      <c r="A203" s="1">
        <v>202</v>
      </c>
      <c r="B203" s="1">
        <v>934</v>
      </c>
      <c r="C203" t="s">
        <v>404</v>
      </c>
      <c r="D203" t="s">
        <v>405</v>
      </c>
      <c r="E203" s="4">
        <v>6151379</v>
      </c>
      <c r="F203" s="4">
        <v>1110777</v>
      </c>
      <c r="G203" s="5">
        <v>232300</v>
      </c>
      <c r="H203" s="4">
        <v>88780</v>
      </c>
      <c r="I203" s="4">
        <v>12014</v>
      </c>
      <c r="J203" s="4">
        <f>SUM(F203:I203)</f>
        <v>1443871</v>
      </c>
      <c r="K203" s="11">
        <f>J203/E203</f>
        <v>0.23472314094124261</v>
      </c>
      <c r="L203" s="19">
        <f t="shared" si="6"/>
        <v>1545.9004282655246</v>
      </c>
      <c r="M203" s="4">
        <v>6893</v>
      </c>
      <c r="N203" s="11">
        <f>M203/E203</f>
        <v>1.1205617472114788E-3</v>
      </c>
      <c r="O203" s="26">
        <f t="shared" si="7"/>
        <v>7.380085653104925</v>
      </c>
    </row>
    <row r="204" spans="1:15">
      <c r="A204" s="1">
        <v>203</v>
      </c>
      <c r="B204" s="1">
        <v>218</v>
      </c>
      <c r="C204" t="s">
        <v>406</v>
      </c>
      <c r="D204" t="s">
        <v>407</v>
      </c>
      <c r="E204" s="4">
        <v>1842079</v>
      </c>
      <c r="F204" s="4">
        <v>418921</v>
      </c>
      <c r="G204" s="5">
        <v>167709</v>
      </c>
      <c r="H204" s="4">
        <v>109604</v>
      </c>
      <c r="I204" s="4">
        <v>12543</v>
      </c>
      <c r="J204" s="4">
        <f>SUM(F204:I204)</f>
        <v>708777</v>
      </c>
      <c r="K204" s="11">
        <f>J204/E204</f>
        <v>0.38477014286575112</v>
      </c>
      <c r="L204" s="19">
        <f t="shared" si="6"/>
        <v>3251.270642201835</v>
      </c>
      <c r="M204" s="4">
        <v>95008</v>
      </c>
      <c r="N204" s="11">
        <f>M204/E204</f>
        <v>5.1576506762196411E-2</v>
      </c>
      <c r="O204" s="26">
        <f t="shared" si="7"/>
        <v>435.81651376146789</v>
      </c>
    </row>
    <row r="205" spans="1:15">
      <c r="A205" s="1">
        <v>204</v>
      </c>
      <c r="B205" s="1">
        <v>45</v>
      </c>
      <c r="C205" t="s">
        <v>408</v>
      </c>
      <c r="D205" t="s">
        <v>409</v>
      </c>
      <c r="E205" s="4">
        <v>340520</v>
      </c>
      <c r="F205" s="4">
        <v>111051</v>
      </c>
      <c r="G205" s="5">
        <v>11633</v>
      </c>
      <c r="H205" s="4">
        <v>10500</v>
      </c>
      <c r="I205" s="4">
        <v>803</v>
      </c>
      <c r="J205" s="4">
        <f>SUM(F205:I205)</f>
        <v>133987</v>
      </c>
      <c r="K205" s="11">
        <f>J205/E205</f>
        <v>0.39347762245976742</v>
      </c>
      <c r="L205" s="19">
        <f t="shared" si="6"/>
        <v>2977.4888888888891</v>
      </c>
      <c r="M205" s="4">
        <v>2314</v>
      </c>
      <c r="N205" s="11">
        <f>M205/E205</f>
        <v>6.7954892517326443E-3</v>
      </c>
      <c r="O205" s="26">
        <f t="shared" si="7"/>
        <v>51.422222222222224</v>
      </c>
    </row>
    <row r="206" spans="1:15">
      <c r="A206" s="1">
        <v>205</v>
      </c>
      <c r="B206" s="1">
        <v>153</v>
      </c>
      <c r="C206" t="s">
        <v>410</v>
      </c>
      <c r="D206" t="s">
        <v>411</v>
      </c>
      <c r="E206" s="4">
        <v>1333014</v>
      </c>
      <c r="F206" s="4">
        <v>397581</v>
      </c>
      <c r="G206" s="5">
        <v>79643</v>
      </c>
      <c r="H206" s="4">
        <v>8909</v>
      </c>
      <c r="I206" s="4">
        <v>1785</v>
      </c>
      <c r="J206" s="4">
        <f>SUM(F206:I206)</f>
        <v>487918</v>
      </c>
      <c r="K206" s="11">
        <f>J206/E206</f>
        <v>0.36602616326610221</v>
      </c>
      <c r="L206" s="19">
        <f t="shared" si="6"/>
        <v>3189.0065359477126</v>
      </c>
      <c r="M206" s="4">
        <v>3408</v>
      </c>
      <c r="N206" s="11">
        <f>M206/E206</f>
        <v>2.5566123086479212E-3</v>
      </c>
      <c r="O206" s="26">
        <f t="shared" si="7"/>
        <v>22.274509803921568</v>
      </c>
    </row>
    <row r="207" spans="1:15">
      <c r="A207" s="1">
        <v>206</v>
      </c>
      <c r="B207">
        <v>672</v>
      </c>
      <c r="C207" t="s">
        <v>412</v>
      </c>
      <c r="D207" t="s">
        <v>413</v>
      </c>
      <c r="E207" s="4">
        <v>5312927</v>
      </c>
      <c r="F207" s="4">
        <v>1442852</v>
      </c>
      <c r="G207" s="13">
        <v>435613</v>
      </c>
      <c r="H207" s="4">
        <v>84926</v>
      </c>
      <c r="I207" s="4">
        <v>27363</v>
      </c>
      <c r="J207" s="4">
        <f>SUM(F207:I207)</f>
        <v>1990754</v>
      </c>
      <c r="K207" s="11">
        <f>J207/E207</f>
        <v>0.37470004763852394</v>
      </c>
      <c r="L207" s="19">
        <f t="shared" si="6"/>
        <v>2962.4315476190477</v>
      </c>
      <c r="M207" s="4">
        <v>9712</v>
      </c>
      <c r="N207" s="11">
        <f>M207/E207</f>
        <v>1.8279942487446185E-3</v>
      </c>
      <c r="O207" s="26">
        <f t="shared" si="7"/>
        <v>14.452380952380953</v>
      </c>
    </row>
    <row r="208" spans="1:15">
      <c r="A208" s="1">
        <v>207</v>
      </c>
      <c r="B208">
        <v>788</v>
      </c>
      <c r="C208" t="s">
        <v>414</v>
      </c>
      <c r="D208" t="s">
        <v>413</v>
      </c>
      <c r="E208" s="4">
        <v>5491605</v>
      </c>
      <c r="F208" s="4">
        <v>1697793</v>
      </c>
      <c r="G208" s="19">
        <v>525515</v>
      </c>
      <c r="H208" s="4">
        <v>76051</v>
      </c>
      <c r="I208" s="4">
        <v>30723</v>
      </c>
      <c r="J208" s="4">
        <f>SUM(F208:I208)</f>
        <v>2330082</v>
      </c>
      <c r="K208" s="11">
        <f>J208/E208</f>
        <v>0.42429890715009544</v>
      </c>
      <c r="L208" s="19">
        <f t="shared" si="6"/>
        <v>2956.9568527918782</v>
      </c>
      <c r="M208" s="4">
        <v>10675</v>
      </c>
      <c r="N208" s="11">
        <f>M208/E208</f>
        <v>1.9438761527822922E-3</v>
      </c>
      <c r="O208" s="26">
        <f t="shared" si="7"/>
        <v>13.546954314720812</v>
      </c>
    </row>
    <row r="209" spans="1:15">
      <c r="A209" s="1">
        <v>208</v>
      </c>
      <c r="B209" s="1">
        <v>238</v>
      </c>
      <c r="C209" t="s">
        <v>415</v>
      </c>
      <c r="D209" t="s">
        <v>416</v>
      </c>
      <c r="E209" s="4">
        <v>1621395</v>
      </c>
      <c r="F209" s="4">
        <v>524194</v>
      </c>
      <c r="G209" s="12">
        <v>162103</v>
      </c>
      <c r="H209" s="4">
        <v>40436</v>
      </c>
      <c r="I209" s="4">
        <v>8626</v>
      </c>
      <c r="J209" s="4">
        <f>SUM(F209:I209)</f>
        <v>735359</v>
      </c>
      <c r="K209" s="11">
        <f>J209/E209</f>
        <v>0.45353476481671645</v>
      </c>
      <c r="L209" s="19">
        <f t="shared" si="6"/>
        <v>3089.7436974789916</v>
      </c>
      <c r="M209" s="4">
        <v>364062</v>
      </c>
      <c r="N209" s="11">
        <f>M209/E209</f>
        <v>0.22453627894498257</v>
      </c>
      <c r="O209" s="26">
        <f t="shared" si="7"/>
        <v>1529.672268907563</v>
      </c>
    </row>
    <row r="210" spans="1:15">
      <c r="A210" s="1">
        <v>209</v>
      </c>
      <c r="B210" s="1">
        <v>544</v>
      </c>
      <c r="C210" t="s">
        <v>417</v>
      </c>
      <c r="D210" t="s">
        <v>418</v>
      </c>
      <c r="E210" s="4">
        <v>5791789</v>
      </c>
      <c r="F210" s="4">
        <v>1581340</v>
      </c>
      <c r="G210" s="5">
        <v>397689</v>
      </c>
      <c r="H210" s="4">
        <v>118331</v>
      </c>
      <c r="I210" s="4">
        <v>23576</v>
      </c>
      <c r="J210" s="4">
        <f>SUM(F210:I210)</f>
        <v>2120936</v>
      </c>
      <c r="K210" s="11">
        <f>J210/E210</f>
        <v>0.36619704205384551</v>
      </c>
      <c r="L210" s="19">
        <f t="shared" si="6"/>
        <v>3898.7794117647059</v>
      </c>
      <c r="M210" s="4">
        <v>66371</v>
      </c>
      <c r="N210" s="11">
        <f>M210/E210</f>
        <v>1.1459498956194709E-2</v>
      </c>
      <c r="O210" s="26">
        <f t="shared" si="7"/>
        <v>122.00551470588235</v>
      </c>
    </row>
    <row r="211" spans="1:15">
      <c r="A211" s="1">
        <v>210</v>
      </c>
      <c r="B211" s="1">
        <v>216</v>
      </c>
      <c r="C211" t="s">
        <v>419</v>
      </c>
      <c r="D211" t="s">
        <v>420</v>
      </c>
      <c r="E211" s="4">
        <v>2100196</v>
      </c>
      <c r="F211" s="4">
        <v>738485</v>
      </c>
      <c r="G211" s="5">
        <v>125174</v>
      </c>
      <c r="H211" s="4">
        <v>86620</v>
      </c>
      <c r="I211" s="4">
        <v>22239</v>
      </c>
      <c r="J211" s="4">
        <f>SUM(F211:I211)</f>
        <v>972518</v>
      </c>
      <c r="K211" s="11">
        <f>J211/E211</f>
        <v>0.46306059053535958</v>
      </c>
      <c r="L211" s="19">
        <f t="shared" si="6"/>
        <v>4502.3981481481478</v>
      </c>
      <c r="M211" s="4">
        <v>17854</v>
      </c>
      <c r="N211" s="11">
        <f>M211/E211</f>
        <v>8.5011113248477758E-3</v>
      </c>
      <c r="O211" s="26">
        <f t="shared" si="7"/>
        <v>82.657407407407405</v>
      </c>
    </row>
    <row r="212" spans="1:15">
      <c r="A212" s="1">
        <v>211</v>
      </c>
      <c r="B212" s="1">
        <v>166</v>
      </c>
      <c r="C212" t="s">
        <v>421</v>
      </c>
      <c r="D212" t="s">
        <v>422</v>
      </c>
      <c r="E212" s="19">
        <v>1606094</v>
      </c>
      <c r="F212" s="19">
        <v>214673</v>
      </c>
      <c r="G212" s="5">
        <v>76227</v>
      </c>
      <c r="H212" s="4">
        <v>2168</v>
      </c>
      <c r="I212" s="4">
        <v>770</v>
      </c>
      <c r="J212" s="4">
        <f>SUM(F212:I212)</f>
        <v>293838</v>
      </c>
      <c r="K212" s="11">
        <f>J212/E212</f>
        <v>0.18295193182964384</v>
      </c>
      <c r="L212" s="19">
        <f t="shared" si="6"/>
        <v>1770.1084337349398</v>
      </c>
      <c r="M212" s="4">
        <v>70270</v>
      </c>
      <c r="N212" s="11">
        <f>M212/E212</f>
        <v>4.3752109154258714E-2</v>
      </c>
      <c r="O212" s="26">
        <f t="shared" si="7"/>
        <v>423.31325301204816</v>
      </c>
    </row>
    <row r="213" spans="1:15">
      <c r="A213" s="1">
        <v>212</v>
      </c>
      <c r="B213" s="1">
        <v>380</v>
      </c>
      <c r="C213" t="s">
        <v>423</v>
      </c>
      <c r="D213" t="s">
        <v>424</v>
      </c>
      <c r="E213" s="19">
        <v>3679701</v>
      </c>
      <c r="F213" s="19">
        <v>540944</v>
      </c>
      <c r="G213" s="5">
        <v>195690</v>
      </c>
      <c r="H213" s="4">
        <v>76037</v>
      </c>
      <c r="I213" s="4">
        <v>15638</v>
      </c>
      <c r="J213" s="4">
        <f>SUM(F213:I213)</f>
        <v>828309</v>
      </c>
      <c r="K213" s="11">
        <f>J213/E213</f>
        <v>0.2251022569496815</v>
      </c>
      <c r="L213" s="19">
        <f t="shared" si="6"/>
        <v>2179.7605263157893</v>
      </c>
      <c r="M213" s="4">
        <v>27274</v>
      </c>
      <c r="N213" s="11">
        <f>M213/E213</f>
        <v>7.4120152697189252E-3</v>
      </c>
      <c r="O213" s="26">
        <f t="shared" si="7"/>
        <v>71.773684210526312</v>
      </c>
    </row>
    <row r="214" spans="1:15">
      <c r="A214" s="1">
        <v>213</v>
      </c>
      <c r="B214" s="1">
        <v>793</v>
      </c>
      <c r="C214" t="s">
        <v>425</v>
      </c>
      <c r="D214" t="s">
        <v>426</v>
      </c>
      <c r="E214" s="4">
        <v>6449644</v>
      </c>
      <c r="F214" s="4">
        <v>1088916</v>
      </c>
      <c r="G214" s="5">
        <v>391607</v>
      </c>
      <c r="H214" s="4">
        <v>78077</v>
      </c>
      <c r="I214" s="4">
        <v>12887</v>
      </c>
      <c r="J214" s="4">
        <f>SUM(F214:I214)</f>
        <v>1571487</v>
      </c>
      <c r="K214" s="11">
        <f>J214/E214</f>
        <v>0.24365484358516531</v>
      </c>
      <c r="L214" s="19">
        <f t="shared" si="6"/>
        <v>1981.6986128625472</v>
      </c>
      <c r="M214" s="4">
        <v>37004</v>
      </c>
      <c r="N214" s="11">
        <f>M214/E214</f>
        <v>5.7373709308606797E-3</v>
      </c>
      <c r="O214" s="26">
        <f t="shared" si="7"/>
        <v>46.663303909205545</v>
      </c>
    </row>
    <row r="215" spans="1:15">
      <c r="A215" s="1">
        <v>214</v>
      </c>
      <c r="B215" s="1">
        <v>653</v>
      </c>
      <c r="C215" t="s">
        <v>427</v>
      </c>
      <c r="D215" t="s">
        <v>428</v>
      </c>
      <c r="E215" s="4">
        <v>5410797</v>
      </c>
      <c r="F215" s="4">
        <v>1021998</v>
      </c>
      <c r="G215" s="5">
        <v>371539</v>
      </c>
      <c r="H215" s="4">
        <v>59823</v>
      </c>
      <c r="I215" s="4">
        <v>34185</v>
      </c>
      <c r="J215" s="4">
        <f>SUM(F215:I215)</f>
        <v>1487545</v>
      </c>
      <c r="K215" s="11">
        <f>J215/E215</f>
        <v>0.27492160581888397</v>
      </c>
      <c r="L215" s="19">
        <f t="shared" si="6"/>
        <v>2278.0168453292495</v>
      </c>
      <c r="M215" s="4">
        <v>94700</v>
      </c>
      <c r="N215" s="11">
        <f>M215/E215</f>
        <v>1.7502042675043992E-2</v>
      </c>
      <c r="O215" s="26">
        <f t="shared" si="7"/>
        <v>145.02297090352221</v>
      </c>
    </row>
    <row r="216" spans="1:15">
      <c r="A216" s="1">
        <v>215</v>
      </c>
      <c r="B216" s="1">
        <v>379</v>
      </c>
      <c r="C216" t="s">
        <v>429</v>
      </c>
      <c r="D216" t="s">
        <v>430</v>
      </c>
      <c r="E216" s="4">
        <v>3065813</v>
      </c>
      <c r="F216" s="4">
        <v>598715</v>
      </c>
      <c r="G216" s="5">
        <v>176582</v>
      </c>
      <c r="H216" s="4">
        <v>522</v>
      </c>
      <c r="I216" s="4">
        <v>5253</v>
      </c>
      <c r="J216" s="4">
        <f>SUM(F216:I216)</f>
        <v>781072</v>
      </c>
      <c r="K216" s="11">
        <f>J216/E216</f>
        <v>0.25476831104832554</v>
      </c>
      <c r="L216" s="19">
        <f t="shared" si="6"/>
        <v>2060.8759894459104</v>
      </c>
      <c r="M216" s="4">
        <v>65777</v>
      </c>
      <c r="N216" s="11">
        <f>M216/E216</f>
        <v>2.145499415652553E-2</v>
      </c>
      <c r="O216" s="26">
        <f t="shared" si="7"/>
        <v>173.55408970976254</v>
      </c>
    </row>
    <row r="217" spans="1:15">
      <c r="A217" s="1">
        <v>216</v>
      </c>
      <c r="B217" s="1">
        <v>287</v>
      </c>
      <c r="C217" t="s">
        <v>431</v>
      </c>
      <c r="D217" t="s">
        <v>432</v>
      </c>
      <c r="E217" s="19">
        <v>3227121</v>
      </c>
      <c r="F217" s="19">
        <v>547728</v>
      </c>
      <c r="G217" s="5">
        <v>157054</v>
      </c>
      <c r="H217" s="4">
        <v>16497</v>
      </c>
      <c r="I217" s="4">
        <v>1819</v>
      </c>
      <c r="J217" s="4">
        <f>SUM(F217:I217)</f>
        <v>723098</v>
      </c>
      <c r="K217" s="11">
        <f>J217/E217</f>
        <v>0.22406906961344183</v>
      </c>
      <c r="L217" s="19">
        <f t="shared" si="6"/>
        <v>2519.5052264808364</v>
      </c>
      <c r="M217" s="4">
        <v>24039</v>
      </c>
      <c r="N217" s="11">
        <f>M217/E217</f>
        <v>7.4490544358268565E-3</v>
      </c>
      <c r="O217" s="26">
        <f t="shared" si="7"/>
        <v>83.759581881533094</v>
      </c>
    </row>
    <row r="218" spans="1:15">
      <c r="A218" s="1">
        <v>217</v>
      </c>
      <c r="B218" s="1">
        <v>118</v>
      </c>
      <c r="C218" t="s">
        <v>433</v>
      </c>
      <c r="D218" t="s">
        <v>434</v>
      </c>
      <c r="E218" s="4">
        <v>1019446</v>
      </c>
      <c r="F218" s="19">
        <v>184796</v>
      </c>
      <c r="G218" s="5">
        <v>55605</v>
      </c>
      <c r="H218" s="4">
        <v>24498</v>
      </c>
      <c r="I218" s="4">
        <v>4491</v>
      </c>
      <c r="J218" s="4">
        <f>SUM(F218:I218)</f>
        <v>269390</v>
      </c>
      <c r="K218" s="11">
        <f>J218/E218</f>
        <v>0.26425136789982012</v>
      </c>
      <c r="L218" s="19">
        <f t="shared" si="6"/>
        <v>2282.9661016949153</v>
      </c>
      <c r="M218" s="4">
        <v>24612</v>
      </c>
      <c r="N218" s="11">
        <f>M218/E218</f>
        <v>2.4142524469172474E-2</v>
      </c>
      <c r="O218" s="26">
        <f t="shared" si="7"/>
        <v>208.57627118644066</v>
      </c>
    </row>
    <row r="219" spans="1:15">
      <c r="A219" s="1">
        <v>218</v>
      </c>
      <c r="B219" s="1">
        <v>382</v>
      </c>
      <c r="C219" t="s">
        <v>435</v>
      </c>
      <c r="D219" t="s">
        <v>436</v>
      </c>
      <c r="E219" s="4">
        <v>3228813</v>
      </c>
      <c r="F219" s="4">
        <v>512935</v>
      </c>
      <c r="G219" s="5">
        <v>213061</v>
      </c>
      <c r="H219" s="4">
        <v>114000</v>
      </c>
      <c r="I219" s="4">
        <v>4046</v>
      </c>
      <c r="J219" s="4">
        <f>SUM(F219:I219)</f>
        <v>844042</v>
      </c>
      <c r="K219" s="11">
        <f>J219/E219</f>
        <v>0.26140937861684777</v>
      </c>
      <c r="L219" s="19">
        <f t="shared" si="6"/>
        <v>2209.5340314136124</v>
      </c>
      <c r="M219" s="4">
        <v>31762</v>
      </c>
      <c r="N219" s="11">
        <f>M219/E219</f>
        <v>9.8370515728225822E-3</v>
      </c>
      <c r="O219" s="26">
        <f t="shared" si="7"/>
        <v>83.146596858638745</v>
      </c>
    </row>
    <row r="220" spans="1:15">
      <c r="A220" s="1">
        <v>219</v>
      </c>
      <c r="B220" s="1">
        <v>606</v>
      </c>
      <c r="C220" t="s">
        <v>437</v>
      </c>
      <c r="D220" t="s">
        <v>438</v>
      </c>
      <c r="E220" s="4">
        <v>5837536</v>
      </c>
      <c r="F220" s="4">
        <v>1175967</v>
      </c>
      <c r="G220" s="5">
        <v>373252</v>
      </c>
      <c r="H220" s="4">
        <v>41392</v>
      </c>
      <c r="I220" s="4">
        <v>19261</v>
      </c>
      <c r="J220" s="4">
        <f>SUM(F220:I220)</f>
        <v>1609872</v>
      </c>
      <c r="K220" s="11">
        <f>J220/E220</f>
        <v>0.27577936992594138</v>
      </c>
      <c r="L220" s="19">
        <f t="shared" si="6"/>
        <v>2656.5544554455446</v>
      </c>
      <c r="M220" s="4">
        <v>59799</v>
      </c>
      <c r="N220" s="11">
        <f>M220/E220</f>
        <v>1.0243876868596614E-2</v>
      </c>
      <c r="O220" s="26">
        <f t="shared" si="7"/>
        <v>98.678217821782184</v>
      </c>
    </row>
    <row r="221" spans="1:15">
      <c r="A221" s="1">
        <v>220</v>
      </c>
      <c r="B221" s="1">
        <v>311</v>
      </c>
      <c r="C221" t="s">
        <v>439</v>
      </c>
      <c r="D221" t="s">
        <v>440</v>
      </c>
      <c r="E221" s="4">
        <v>2994187</v>
      </c>
      <c r="F221" s="4">
        <v>528305</v>
      </c>
      <c r="G221" s="5">
        <v>137312</v>
      </c>
      <c r="H221" s="4">
        <v>33598</v>
      </c>
      <c r="I221" s="4">
        <v>21799</v>
      </c>
      <c r="J221" s="4">
        <f>SUM(F221:I221)</f>
        <v>721014</v>
      </c>
      <c r="K221" s="11">
        <f>J221/E221</f>
        <v>0.24080459904474905</v>
      </c>
      <c r="L221" s="19">
        <f t="shared" si="6"/>
        <v>2318.3729903536978</v>
      </c>
      <c r="M221" s="4">
        <v>-42619</v>
      </c>
      <c r="N221" s="11">
        <f>M221/E221</f>
        <v>-1.4233913913860424E-2</v>
      </c>
      <c r="O221" s="26">
        <f t="shared" si="7"/>
        <v>-137.0385852090032</v>
      </c>
    </row>
    <row r="222" spans="1:15">
      <c r="A222" s="1">
        <v>221</v>
      </c>
      <c r="B222" s="1">
        <v>329</v>
      </c>
      <c r="C222" t="s">
        <v>441</v>
      </c>
      <c r="D222" t="s">
        <v>442</v>
      </c>
      <c r="E222" s="4">
        <v>2894484</v>
      </c>
      <c r="F222" s="4">
        <v>504941</v>
      </c>
      <c r="G222" s="5">
        <v>156408</v>
      </c>
      <c r="H222" s="4">
        <v>46780</v>
      </c>
      <c r="I222" s="4">
        <v>8533</v>
      </c>
      <c r="J222" s="4">
        <f>SUM(F222:I222)</f>
        <v>716662</v>
      </c>
      <c r="K222" s="11">
        <f>J222/E222</f>
        <v>0.2475957718197786</v>
      </c>
      <c r="L222" s="19">
        <f t="shared" si="6"/>
        <v>2178.3039513677813</v>
      </c>
      <c r="M222" s="4">
        <v>22541</v>
      </c>
      <c r="N222" s="11">
        <f>M222/E222</f>
        <v>7.7875711180300181E-3</v>
      </c>
      <c r="O222" s="26">
        <f t="shared" si="7"/>
        <v>68.513677811550153</v>
      </c>
    </row>
    <row r="223" spans="1:15">
      <c r="A223" s="1">
        <v>222</v>
      </c>
      <c r="B223" s="1">
        <v>191</v>
      </c>
      <c r="C223" t="s">
        <v>443</v>
      </c>
      <c r="D223" t="s">
        <v>444</v>
      </c>
      <c r="E223" s="4">
        <v>1635923</v>
      </c>
      <c r="F223" s="19">
        <v>239865</v>
      </c>
      <c r="G223" s="5">
        <v>82143</v>
      </c>
      <c r="H223" s="4">
        <v>48276</v>
      </c>
      <c r="I223" s="4">
        <v>19033</v>
      </c>
      <c r="J223" s="4">
        <f>SUM(F223:I223)</f>
        <v>389317</v>
      </c>
      <c r="K223" s="11">
        <f>J223/E223</f>
        <v>0.23798002717731825</v>
      </c>
      <c r="L223" s="19">
        <f t="shared" si="6"/>
        <v>2038.3089005235602</v>
      </c>
      <c r="M223" s="4">
        <v>53514</v>
      </c>
      <c r="N223" s="11">
        <f>M223/E223</f>
        <v>3.2711808563116972E-2</v>
      </c>
      <c r="O223" s="26">
        <f t="shared" si="7"/>
        <v>280.17801047120417</v>
      </c>
    </row>
    <row r="224" spans="1:15">
      <c r="A224" s="1">
        <v>223</v>
      </c>
      <c r="B224" s="1">
        <v>324</v>
      </c>
      <c r="C224" t="s">
        <v>445</v>
      </c>
      <c r="D224" t="s">
        <v>446</v>
      </c>
      <c r="E224" s="4">
        <v>3122665</v>
      </c>
      <c r="F224" s="4">
        <v>546942</v>
      </c>
      <c r="G224" s="5">
        <v>166066</v>
      </c>
      <c r="H224" s="4">
        <v>230795</v>
      </c>
      <c r="I224" s="4">
        <v>50934</v>
      </c>
      <c r="J224" s="4">
        <f>SUM(F224:I224)</f>
        <v>994737</v>
      </c>
      <c r="K224" s="11">
        <f>J224/E224</f>
        <v>0.31855386344676745</v>
      </c>
      <c r="L224" s="19">
        <f t="shared" si="6"/>
        <v>3070.1759259259261</v>
      </c>
      <c r="M224" s="4">
        <v>32725</v>
      </c>
      <c r="N224" s="11">
        <f>M224/E224</f>
        <v>1.0479830529371546E-2</v>
      </c>
      <c r="O224" s="26">
        <f t="shared" si="7"/>
        <v>101.00308641975309</v>
      </c>
    </row>
    <row r="225" spans="1:15">
      <c r="A225" s="1">
        <v>224</v>
      </c>
      <c r="B225" s="1">
        <v>173</v>
      </c>
      <c r="C225" t="s">
        <v>447</v>
      </c>
      <c r="D225" t="s">
        <v>448</v>
      </c>
      <c r="E225" s="19">
        <v>1458815</v>
      </c>
      <c r="F225" s="19">
        <v>256602</v>
      </c>
      <c r="G225" s="5">
        <v>66398</v>
      </c>
      <c r="J225" s="4">
        <f>SUM(F225:I225)</f>
        <v>323000</v>
      </c>
      <c r="K225" s="11">
        <f>J225/E225</f>
        <v>0.22141258487196799</v>
      </c>
      <c r="L225" s="19">
        <f t="shared" si="6"/>
        <v>1867.0520231213873</v>
      </c>
      <c r="M225" s="4">
        <v>17227</v>
      </c>
      <c r="N225" s="11">
        <f>M225/E225</f>
        <v>1.1808899689131246E-2</v>
      </c>
      <c r="O225" s="26">
        <f t="shared" si="7"/>
        <v>99.578034682080926</v>
      </c>
    </row>
    <row r="226" spans="1:15">
      <c r="A226" s="1">
        <v>225</v>
      </c>
      <c r="B226" s="1">
        <v>81</v>
      </c>
      <c r="C226" t="s">
        <v>449</v>
      </c>
      <c r="D226" t="s">
        <v>450</v>
      </c>
      <c r="E226" s="19">
        <v>947704</v>
      </c>
      <c r="F226" s="4">
        <v>192628</v>
      </c>
      <c r="G226" s="5">
        <v>39641</v>
      </c>
      <c r="J226" s="4">
        <f>SUM(F226:I226)</f>
        <v>232269</v>
      </c>
      <c r="K226" s="11">
        <f>J226/E226</f>
        <v>0.24508601841925326</v>
      </c>
      <c r="L226" s="19">
        <f t="shared" si="6"/>
        <v>2867.5185185185187</v>
      </c>
      <c r="M226" s="4">
        <v>6245</v>
      </c>
      <c r="N226" s="11">
        <f>M226/E226</f>
        <v>6.5896102580552578E-3</v>
      </c>
      <c r="O226" s="26">
        <f t="shared" si="7"/>
        <v>77.098765432098759</v>
      </c>
    </row>
    <row r="227" spans="1:15">
      <c r="A227" s="1">
        <v>226</v>
      </c>
      <c r="B227" s="1">
        <v>46</v>
      </c>
      <c r="C227" t="s">
        <v>451</v>
      </c>
      <c r="D227" t="s">
        <v>452</v>
      </c>
      <c r="E227" s="19">
        <v>461143</v>
      </c>
      <c r="F227" s="4">
        <v>70107</v>
      </c>
      <c r="G227" s="5">
        <v>4912</v>
      </c>
      <c r="H227" s="4">
        <v>3000</v>
      </c>
      <c r="I227" s="4">
        <v>229</v>
      </c>
      <c r="J227" s="4">
        <f>SUM(F227:I227)</f>
        <v>78248</v>
      </c>
      <c r="K227" s="11">
        <f>J227/E227</f>
        <v>0.16968272314661612</v>
      </c>
      <c r="L227" s="19">
        <f t="shared" si="6"/>
        <v>1701.0434782608695</v>
      </c>
      <c r="M227" s="4">
        <v>918</v>
      </c>
      <c r="N227" s="11">
        <f>M227/E227</f>
        <v>1.9907057030031901E-3</v>
      </c>
      <c r="O227" s="26">
        <f t="shared" si="7"/>
        <v>19.956521739130434</v>
      </c>
    </row>
    <row r="228" spans="1:15">
      <c r="A228" s="1">
        <v>227</v>
      </c>
      <c r="B228" s="1">
        <v>69</v>
      </c>
      <c r="C228" t="s">
        <v>453</v>
      </c>
      <c r="D228" t="s">
        <v>454</v>
      </c>
      <c r="E228" s="4">
        <v>739922</v>
      </c>
      <c r="F228" s="4">
        <v>45386</v>
      </c>
      <c r="G228" s="5">
        <v>14993</v>
      </c>
      <c r="H228" s="4">
        <v>25021</v>
      </c>
      <c r="I228" s="4">
        <v>10989</v>
      </c>
      <c r="J228" s="4">
        <f>SUM(F228:I228)</f>
        <v>96389</v>
      </c>
      <c r="K228" s="11">
        <f>J228/E228</f>
        <v>0.13026913647654753</v>
      </c>
      <c r="L228" s="19">
        <f t="shared" si="6"/>
        <v>1396.9420289855072</v>
      </c>
      <c r="M228" s="4">
        <v>9372</v>
      </c>
      <c r="N228" s="11">
        <f>M228/E228</f>
        <v>1.2666199950805625E-2</v>
      </c>
      <c r="O228" s="26">
        <f t="shared" si="7"/>
        <v>135.82608695652175</v>
      </c>
    </row>
    <row r="229" spans="1:15">
      <c r="A229" s="1">
        <v>228</v>
      </c>
      <c r="B229" s="1">
        <v>425</v>
      </c>
      <c r="C229" t="s">
        <v>455</v>
      </c>
      <c r="D229" t="s">
        <v>456</v>
      </c>
      <c r="E229" s="4">
        <v>3121499</v>
      </c>
      <c r="F229" s="4">
        <v>804825</v>
      </c>
      <c r="G229" s="5">
        <v>327117</v>
      </c>
      <c r="H229" s="4">
        <v>63241</v>
      </c>
      <c r="I229" s="4">
        <v>12182</v>
      </c>
      <c r="J229" s="4">
        <f>SUM(F229:I229)</f>
        <v>1207365</v>
      </c>
      <c r="K229" s="11">
        <f>J229/E229</f>
        <v>0.38679012871700424</v>
      </c>
      <c r="L229" s="19">
        <f t="shared" si="6"/>
        <v>2840.8588235294119</v>
      </c>
      <c r="M229" s="4">
        <v>759460</v>
      </c>
      <c r="N229" s="11">
        <f>M229/E229</f>
        <v>0.24329977360236218</v>
      </c>
      <c r="O229" s="26">
        <f t="shared" si="7"/>
        <v>1786.964705882353</v>
      </c>
    </row>
    <row r="230" spans="1:15">
      <c r="A230" s="1">
        <v>229</v>
      </c>
      <c r="B230" s="1">
        <v>185</v>
      </c>
      <c r="C230" t="s">
        <v>457</v>
      </c>
      <c r="D230" t="s">
        <v>458</v>
      </c>
      <c r="E230" s="4">
        <v>1681394</v>
      </c>
      <c r="F230" s="4">
        <v>702711</v>
      </c>
      <c r="G230" s="5">
        <v>172082</v>
      </c>
      <c r="J230" s="4">
        <f>SUM(F230:I230)</f>
        <v>874793</v>
      </c>
      <c r="K230" s="11">
        <f>J230/E230</f>
        <v>0.52027841184160284</v>
      </c>
      <c r="L230" s="19">
        <f t="shared" si="6"/>
        <v>4728.610810810811</v>
      </c>
      <c r="M230" s="4">
        <v>86837</v>
      </c>
      <c r="N230" s="11">
        <f>M230/E230</f>
        <v>5.1645836728333755E-2</v>
      </c>
      <c r="O230" s="26">
        <f t="shared" si="7"/>
        <v>469.38918918918921</v>
      </c>
    </row>
    <row r="231" spans="1:15">
      <c r="A231" s="1">
        <v>230</v>
      </c>
      <c r="B231" s="1">
        <v>97</v>
      </c>
      <c r="C231" t="s">
        <v>459</v>
      </c>
      <c r="D231" t="s">
        <v>460</v>
      </c>
      <c r="E231" s="4">
        <v>536607</v>
      </c>
      <c r="F231" s="4">
        <v>71296</v>
      </c>
      <c r="G231" s="5">
        <v>14608</v>
      </c>
      <c r="H231" s="4">
        <v>18115</v>
      </c>
      <c r="I231" s="4">
        <v>1386</v>
      </c>
      <c r="J231" s="4">
        <f>SUM(F231:I231)</f>
        <v>105405</v>
      </c>
      <c r="K231" s="11">
        <f>J231/E231</f>
        <v>0.19642867126220864</v>
      </c>
      <c r="L231" s="19">
        <f t="shared" si="6"/>
        <v>1086.6494845360826</v>
      </c>
      <c r="M231" s="4">
        <v>6128</v>
      </c>
      <c r="N231" s="11">
        <f>M231/E231</f>
        <v>1.1419903206629806E-2</v>
      </c>
      <c r="O231" s="26">
        <f t="shared" si="7"/>
        <v>63.175257731958766</v>
      </c>
    </row>
    <row r="232" spans="1:15">
      <c r="A232" s="1">
        <v>231</v>
      </c>
      <c r="B232" s="1">
        <v>714</v>
      </c>
      <c r="C232" t="s">
        <v>461</v>
      </c>
      <c r="D232" t="s">
        <v>462</v>
      </c>
      <c r="E232" s="4">
        <v>6191866</v>
      </c>
      <c r="F232" s="4">
        <v>1499534</v>
      </c>
      <c r="G232" s="5">
        <v>677243</v>
      </c>
      <c r="H232" s="4">
        <v>205805</v>
      </c>
      <c r="I232" s="4">
        <v>142488</v>
      </c>
      <c r="J232" s="4">
        <f>SUM(F232:I232)</f>
        <v>2525070</v>
      </c>
      <c r="K232" s="11">
        <f>J232/E232</f>
        <v>0.40780436785938196</v>
      </c>
      <c r="L232" s="19">
        <f t="shared" si="6"/>
        <v>3536.5126050420167</v>
      </c>
      <c r="M232" s="4">
        <v>13167</v>
      </c>
      <c r="N232" s="11">
        <f>M232/E232</f>
        <v>2.1264995075797829E-3</v>
      </c>
      <c r="O232" s="26">
        <f t="shared" si="7"/>
        <v>18.441176470588236</v>
      </c>
    </row>
    <row r="233" spans="1:15">
      <c r="A233" s="1">
        <v>232</v>
      </c>
      <c r="B233" s="1">
        <v>29</v>
      </c>
      <c r="C233" t="s">
        <v>463</v>
      </c>
      <c r="D233" t="s">
        <v>464</v>
      </c>
      <c r="E233" s="19">
        <v>621298</v>
      </c>
      <c r="F233" s="4">
        <v>64316</v>
      </c>
      <c r="G233" s="5">
        <v>12245</v>
      </c>
      <c r="H233" s="4">
        <v>5893</v>
      </c>
      <c r="I233" s="4">
        <v>1762</v>
      </c>
      <c r="J233" s="4">
        <f>SUM(F233:I233)</f>
        <v>84216</v>
      </c>
      <c r="K233" s="11">
        <f>J233/E233</f>
        <v>0.13554848076124501</v>
      </c>
      <c r="L233" s="19">
        <f t="shared" si="6"/>
        <v>2904</v>
      </c>
      <c r="M233" s="4">
        <v>9671</v>
      </c>
      <c r="N233" s="11">
        <f>M233/E233</f>
        <v>1.5565799342666482E-2</v>
      </c>
      <c r="O233" s="26">
        <f t="shared" si="7"/>
        <v>333.48275862068965</v>
      </c>
    </row>
    <row r="234" spans="1:15">
      <c r="A234" s="1">
        <v>233</v>
      </c>
      <c r="B234" s="1">
        <v>205</v>
      </c>
      <c r="C234" t="s">
        <v>465</v>
      </c>
      <c r="D234" t="s">
        <v>466</v>
      </c>
      <c r="E234" s="4">
        <v>1787620</v>
      </c>
      <c r="F234" s="4">
        <v>334290</v>
      </c>
      <c r="G234" s="5">
        <v>93268</v>
      </c>
      <c r="H234" s="4">
        <v>39915</v>
      </c>
      <c r="I234" s="4">
        <v>11974</v>
      </c>
      <c r="J234" s="4">
        <f>SUM(F234:I234)</f>
        <v>479447</v>
      </c>
      <c r="K234" s="11">
        <f>J234/E234</f>
        <v>0.26820409259238542</v>
      </c>
      <c r="L234" s="19">
        <f t="shared" si="6"/>
        <v>2338.7658536585368</v>
      </c>
      <c r="M234" s="4">
        <v>91057</v>
      </c>
      <c r="N234" s="11">
        <f>M234/E234</f>
        <v>5.0937559436569295E-2</v>
      </c>
      <c r="O234" s="26">
        <f t="shared" si="7"/>
        <v>444.18048780487806</v>
      </c>
    </row>
    <row r="235" spans="1:15">
      <c r="A235" s="1">
        <v>234</v>
      </c>
      <c r="B235" s="1">
        <v>410</v>
      </c>
      <c r="C235" t="s">
        <v>467</v>
      </c>
      <c r="D235" t="s">
        <v>468</v>
      </c>
      <c r="E235" s="4">
        <v>3067652</v>
      </c>
      <c r="F235" s="19">
        <v>506308</v>
      </c>
      <c r="G235" s="5">
        <v>112655</v>
      </c>
      <c r="H235" s="4">
        <v>47338</v>
      </c>
      <c r="I235" s="4">
        <v>14201</v>
      </c>
      <c r="J235" s="4">
        <f>SUM(F235:I235)</f>
        <v>680502</v>
      </c>
      <c r="K235" s="11">
        <f>J235/E235</f>
        <v>0.2218315506452492</v>
      </c>
      <c r="L235" s="19">
        <f t="shared" si="6"/>
        <v>1659.7609756097561</v>
      </c>
      <c r="M235" s="4">
        <v>58832</v>
      </c>
      <c r="N235" s="11">
        <f>M235/E235</f>
        <v>1.9178185791608696E-2</v>
      </c>
      <c r="O235" s="26">
        <f t="shared" si="7"/>
        <v>143.49268292682927</v>
      </c>
    </row>
    <row r="236" spans="1:15">
      <c r="A236" s="1">
        <v>235</v>
      </c>
      <c r="B236" s="1">
        <v>157</v>
      </c>
      <c r="C236" t="s">
        <v>469</v>
      </c>
      <c r="D236" t="s">
        <v>470</v>
      </c>
      <c r="E236" s="4">
        <v>1384186</v>
      </c>
      <c r="F236" s="4">
        <v>226228</v>
      </c>
      <c r="G236" s="5">
        <v>73048</v>
      </c>
      <c r="H236" s="4">
        <v>41221</v>
      </c>
      <c r="I236" s="4">
        <v>12366</v>
      </c>
      <c r="J236" s="4">
        <f>SUM(F236:I236)</f>
        <v>352863</v>
      </c>
      <c r="K236" s="11">
        <f>J236/E236</f>
        <v>0.25492455493698102</v>
      </c>
      <c r="L236" s="19">
        <f t="shared" si="6"/>
        <v>2247.5350318471337</v>
      </c>
      <c r="M236" s="4">
        <v>25679</v>
      </c>
      <c r="N236" s="11">
        <f>M236/E236</f>
        <v>1.8551697531979085E-2</v>
      </c>
      <c r="O236" s="26">
        <f t="shared" si="7"/>
        <v>163.56050955414014</v>
      </c>
    </row>
    <row r="237" spans="1:15">
      <c r="A237" s="1">
        <v>236</v>
      </c>
      <c r="B237" s="1">
        <v>273</v>
      </c>
      <c r="C237" t="s">
        <v>471</v>
      </c>
      <c r="D237" t="s">
        <v>472</v>
      </c>
      <c r="E237" s="4">
        <v>2098682</v>
      </c>
      <c r="F237" s="4">
        <v>386394</v>
      </c>
      <c r="G237" s="5">
        <v>159119</v>
      </c>
      <c r="H237" s="4">
        <v>96440</v>
      </c>
      <c r="I237" s="4">
        <v>30008</v>
      </c>
      <c r="J237" s="4">
        <f>SUM(F237:I237)</f>
        <v>671961</v>
      </c>
      <c r="K237" s="11">
        <f>J237/E237</f>
        <v>0.32018238113253938</v>
      </c>
      <c r="L237" s="19">
        <f t="shared" si="6"/>
        <v>2461.3956043956046</v>
      </c>
      <c r="M237" s="4">
        <v>24644</v>
      </c>
      <c r="N237" s="11">
        <f>M237/E237</f>
        <v>1.1742607979674862E-2</v>
      </c>
      <c r="O237" s="26">
        <f t="shared" si="7"/>
        <v>90.271062271062277</v>
      </c>
    </row>
    <row r="238" spans="1:15">
      <c r="A238" s="1">
        <v>237</v>
      </c>
      <c r="B238" s="1">
        <v>235</v>
      </c>
      <c r="C238" t="s">
        <v>473</v>
      </c>
      <c r="D238" t="s">
        <v>474</v>
      </c>
      <c r="E238" s="4">
        <v>1742892</v>
      </c>
      <c r="F238" s="4">
        <v>303701</v>
      </c>
      <c r="G238" s="5">
        <v>123124</v>
      </c>
      <c r="H238" s="4">
        <v>106749</v>
      </c>
      <c r="I238" s="4">
        <v>32025</v>
      </c>
      <c r="J238" s="4">
        <f>SUM(F238:I238)</f>
        <v>565599</v>
      </c>
      <c r="K238" s="11">
        <f>J238/E238</f>
        <v>0.32451752604292178</v>
      </c>
      <c r="L238" s="19">
        <f t="shared" si="6"/>
        <v>2406.804255319149</v>
      </c>
      <c r="M238" s="4">
        <v>33133</v>
      </c>
      <c r="N238" s="11">
        <f>M238/E238</f>
        <v>1.9010357497768079E-2</v>
      </c>
      <c r="O238" s="26">
        <f t="shared" si="7"/>
        <v>140.99148936170212</v>
      </c>
    </row>
    <row r="239" spans="1:15">
      <c r="A239" s="1">
        <v>238</v>
      </c>
      <c r="B239" s="1">
        <v>407</v>
      </c>
      <c r="C239" t="s">
        <v>475</v>
      </c>
      <c r="D239" t="s">
        <v>476</v>
      </c>
      <c r="E239" s="4">
        <v>2824670</v>
      </c>
      <c r="F239" s="19">
        <v>411629</v>
      </c>
      <c r="G239" s="5">
        <v>115148</v>
      </c>
      <c r="H239" s="4">
        <v>64791</v>
      </c>
      <c r="I239" s="4">
        <v>19427</v>
      </c>
      <c r="J239" s="4">
        <f>SUM(F239:I239)</f>
        <v>610995</v>
      </c>
      <c r="K239" s="11">
        <f>J239/E239</f>
        <v>0.216306683612599</v>
      </c>
      <c r="L239" s="19">
        <f t="shared" si="6"/>
        <v>1501.2162162162163</v>
      </c>
      <c r="M239" s="4">
        <v>58150</v>
      </c>
      <c r="N239" s="11">
        <f>M239/E239</f>
        <v>2.0586475588298809E-2</v>
      </c>
      <c r="O239" s="26">
        <f t="shared" si="7"/>
        <v>142.87469287469287</v>
      </c>
    </row>
    <row r="240" spans="1:15">
      <c r="A240" s="1">
        <v>239</v>
      </c>
      <c r="B240" s="1">
        <v>334</v>
      </c>
      <c r="C240" t="s">
        <v>477</v>
      </c>
      <c r="D240" t="s">
        <v>478</v>
      </c>
      <c r="E240" s="4">
        <v>2584310</v>
      </c>
      <c r="F240" s="4">
        <v>406258</v>
      </c>
      <c r="G240" s="5">
        <v>103505</v>
      </c>
      <c r="H240" s="4">
        <v>35567</v>
      </c>
      <c r="I240" s="4">
        <v>10822</v>
      </c>
      <c r="J240" s="4">
        <f>SUM(F240:I240)</f>
        <v>556152</v>
      </c>
      <c r="K240" s="11">
        <f>J240/E240</f>
        <v>0.21520328443569076</v>
      </c>
      <c r="L240" s="19">
        <f t="shared" si="6"/>
        <v>1665.1257485029939</v>
      </c>
      <c r="M240" s="4">
        <v>31420</v>
      </c>
      <c r="N240" s="11">
        <f>M240/E240</f>
        <v>1.215798414276925E-2</v>
      </c>
      <c r="O240" s="26">
        <f t="shared" si="7"/>
        <v>94.071856287425149</v>
      </c>
    </row>
    <row r="241" spans="1:15">
      <c r="A241" s="1">
        <v>240</v>
      </c>
      <c r="B241" s="1">
        <v>160</v>
      </c>
      <c r="C241" t="s">
        <v>479</v>
      </c>
      <c r="D241" t="s">
        <v>480</v>
      </c>
      <c r="E241" s="4">
        <v>1345745</v>
      </c>
      <c r="F241" s="4">
        <v>164311</v>
      </c>
      <c r="G241" s="5">
        <v>37360</v>
      </c>
      <c r="H241" s="4">
        <v>40364</v>
      </c>
      <c r="I241" s="4">
        <v>12103</v>
      </c>
      <c r="J241" s="4">
        <f>SUM(F241:I241)</f>
        <v>254138</v>
      </c>
      <c r="K241" s="11">
        <f>J241/E241</f>
        <v>0.1888455836729841</v>
      </c>
      <c r="L241" s="19">
        <f t="shared" si="6"/>
        <v>1588.3625</v>
      </c>
      <c r="M241" s="4">
        <v>34633</v>
      </c>
      <c r="N241" s="11">
        <f>M241/E241</f>
        <v>2.573518757268279E-2</v>
      </c>
      <c r="O241" s="26">
        <f t="shared" si="7"/>
        <v>216.45625000000001</v>
      </c>
    </row>
    <row r="242" spans="1:15">
      <c r="A242" s="1">
        <v>241</v>
      </c>
      <c r="B242" s="1">
        <v>292</v>
      </c>
      <c r="C242" t="s">
        <v>481</v>
      </c>
      <c r="D242" t="s">
        <v>482</v>
      </c>
      <c r="E242" s="4">
        <v>2227117</v>
      </c>
      <c r="F242" s="19">
        <v>372127</v>
      </c>
      <c r="G242" s="5">
        <v>83408</v>
      </c>
      <c r="H242" s="4">
        <v>66198</v>
      </c>
      <c r="I242" s="4">
        <v>19859</v>
      </c>
      <c r="J242" s="4">
        <f>SUM(F242:I242)</f>
        <v>541592</v>
      </c>
      <c r="K242" s="11">
        <f>J242/E242</f>
        <v>0.24318075790360363</v>
      </c>
      <c r="L242" s="19">
        <f t="shared" si="6"/>
        <v>1854.7671232876712</v>
      </c>
      <c r="M242" s="4">
        <v>70343</v>
      </c>
      <c r="N242" s="11">
        <f>M242/E242</f>
        <v>3.1584779784806997E-2</v>
      </c>
      <c r="O242" s="26">
        <f t="shared" si="7"/>
        <v>240.90068493150685</v>
      </c>
    </row>
    <row r="243" spans="1:15">
      <c r="A243" s="1">
        <v>242</v>
      </c>
      <c r="B243" s="1">
        <v>139</v>
      </c>
      <c r="C243" t="s">
        <v>483</v>
      </c>
      <c r="D243" t="s">
        <v>484</v>
      </c>
      <c r="E243" s="4">
        <v>1078508</v>
      </c>
      <c r="F243" s="19">
        <v>97686</v>
      </c>
      <c r="G243" s="5">
        <v>36289</v>
      </c>
      <c r="H243" s="4">
        <v>62337</v>
      </c>
      <c r="I243" s="4">
        <v>18491</v>
      </c>
      <c r="J243" s="4">
        <f>SUM(F243:I243)</f>
        <v>214803</v>
      </c>
      <c r="K243" s="11">
        <f>J243/E243</f>
        <v>0.19916681192907237</v>
      </c>
      <c r="L243" s="19">
        <f t="shared" si="6"/>
        <v>1545.3453237410072</v>
      </c>
      <c r="M243" s="4">
        <v>20433</v>
      </c>
      <c r="N243" s="11">
        <f>M243/E243</f>
        <v>1.8945617464126367E-2</v>
      </c>
      <c r="O243" s="26">
        <f t="shared" si="7"/>
        <v>147</v>
      </c>
    </row>
    <row r="244" spans="1:15">
      <c r="A244" s="1">
        <v>243</v>
      </c>
      <c r="B244" s="1">
        <v>327</v>
      </c>
      <c r="C244" t="s">
        <v>485</v>
      </c>
      <c r="D244" t="s">
        <v>486</v>
      </c>
      <c r="E244" s="4">
        <v>2343480</v>
      </c>
      <c r="F244" s="4">
        <v>268821</v>
      </c>
      <c r="G244" s="5">
        <v>107656</v>
      </c>
      <c r="H244" s="4">
        <v>122836</v>
      </c>
      <c r="I244" s="4">
        <v>36278</v>
      </c>
      <c r="J244" s="4">
        <f>SUM(F244:I244)</f>
        <v>535591</v>
      </c>
      <c r="K244" s="11">
        <f>J244/E244</f>
        <v>0.22854515506853057</v>
      </c>
      <c r="L244" s="19">
        <f t="shared" si="6"/>
        <v>1637.8929663608562</v>
      </c>
      <c r="M244" s="4">
        <v>33564</v>
      </c>
      <c r="N244" s="11">
        <f>M244/E244</f>
        <v>1.4322289927799683E-2</v>
      </c>
      <c r="O244" s="26">
        <f t="shared" si="7"/>
        <v>102.64220183486239</v>
      </c>
    </row>
    <row r="245" spans="1:15">
      <c r="A245" s="1">
        <v>244</v>
      </c>
      <c r="B245" s="1">
        <v>53</v>
      </c>
      <c r="C245" t="s">
        <v>487</v>
      </c>
      <c r="D245" t="s">
        <v>488</v>
      </c>
      <c r="E245" s="4">
        <v>612628</v>
      </c>
      <c r="F245" s="4">
        <v>119227</v>
      </c>
      <c r="G245" s="5">
        <v>35100</v>
      </c>
      <c r="H245" s="4">
        <v>3344</v>
      </c>
      <c r="I245" s="4">
        <v>1672</v>
      </c>
      <c r="J245" s="4">
        <f>SUM(F245:I245)</f>
        <v>159343</v>
      </c>
      <c r="K245" s="11">
        <f>J245/E245</f>
        <v>0.26009748166913688</v>
      </c>
      <c r="L245" s="19">
        <f t="shared" si="6"/>
        <v>3006.4716981132074</v>
      </c>
      <c r="M245" s="4">
        <v>8062</v>
      </c>
      <c r="N245" s="11">
        <f>M245/E245</f>
        <v>1.3159698871093061E-2</v>
      </c>
      <c r="O245" s="26">
        <f t="shared" si="7"/>
        <v>152.11320754716982</v>
      </c>
    </row>
    <row r="246" spans="1:15">
      <c r="A246" s="1">
        <v>245</v>
      </c>
      <c r="B246" s="1">
        <v>277</v>
      </c>
      <c r="C246" t="s">
        <v>489</v>
      </c>
      <c r="D246" t="s">
        <v>490</v>
      </c>
      <c r="E246" s="4">
        <v>2332379</v>
      </c>
      <c r="F246" s="4">
        <v>309771</v>
      </c>
      <c r="G246" s="5">
        <v>95777</v>
      </c>
      <c r="H246" s="4">
        <v>99376</v>
      </c>
      <c r="I246" s="4">
        <v>29812</v>
      </c>
      <c r="J246" s="4">
        <f>SUM(F246:I246)</f>
        <v>534736</v>
      </c>
      <c r="K246" s="11">
        <f>J246/E246</f>
        <v>0.22926634136218857</v>
      </c>
      <c r="L246" s="19">
        <f t="shared" si="6"/>
        <v>1930.4548736462093</v>
      </c>
      <c r="M246" s="4">
        <v>29197</v>
      </c>
      <c r="N246" s="11">
        <f>M246/E246</f>
        <v>1.2518119911043617E-2</v>
      </c>
      <c r="O246" s="26">
        <f t="shared" si="7"/>
        <v>105.4043321299639</v>
      </c>
    </row>
    <row r="247" spans="1:15">
      <c r="A247" s="1">
        <v>246</v>
      </c>
      <c r="B247" s="1">
        <v>54</v>
      </c>
      <c r="C247" t="s">
        <v>491</v>
      </c>
      <c r="D247" t="s">
        <v>492</v>
      </c>
      <c r="E247" s="4">
        <v>538361</v>
      </c>
      <c r="F247" s="4">
        <v>94393</v>
      </c>
      <c r="G247" s="5">
        <v>22899</v>
      </c>
      <c r="H247" s="4">
        <v>8111</v>
      </c>
      <c r="I247" s="4">
        <v>2075</v>
      </c>
      <c r="J247" s="4">
        <f>SUM(F247:I247)</f>
        <v>127478</v>
      </c>
      <c r="K247" s="11">
        <f>J247/E247</f>
        <v>0.23678906904474878</v>
      </c>
      <c r="L247" s="19">
        <f t="shared" si="6"/>
        <v>2360.7037037037039</v>
      </c>
      <c r="M247" s="4">
        <v>12320</v>
      </c>
      <c r="N247" s="11">
        <f>M247/E247</f>
        <v>2.2884272820653799E-2</v>
      </c>
      <c r="O247" s="26">
        <f t="shared" si="7"/>
        <v>228.14814814814815</v>
      </c>
    </row>
    <row r="248" spans="1:15">
      <c r="A248" s="1">
        <v>247</v>
      </c>
      <c r="B248" s="1">
        <v>33</v>
      </c>
      <c r="C248" t="s">
        <v>493</v>
      </c>
      <c r="D248" t="s">
        <v>494</v>
      </c>
      <c r="E248" s="4">
        <v>165519</v>
      </c>
      <c r="F248" s="4">
        <v>24037</v>
      </c>
      <c r="G248" s="5">
        <v>2131</v>
      </c>
      <c r="J248" s="4">
        <f>SUM(F248:I248)</f>
        <v>26168</v>
      </c>
      <c r="K248" s="11">
        <f>J248/E248</f>
        <v>0.1580966535563893</v>
      </c>
      <c r="L248" s="19">
        <f t="shared" si="6"/>
        <v>792.969696969697</v>
      </c>
      <c r="M248" s="4">
        <v>250</v>
      </c>
      <c r="N248" s="11">
        <f>M248/E248</f>
        <v>1.5104006186600935E-3</v>
      </c>
      <c r="O248" s="26">
        <f t="shared" si="7"/>
        <v>7.5757575757575761</v>
      </c>
    </row>
    <row r="249" spans="1:15">
      <c r="A249" s="1">
        <v>248</v>
      </c>
      <c r="B249" s="1">
        <v>232</v>
      </c>
      <c r="C249" t="s">
        <v>495</v>
      </c>
      <c r="D249" t="s">
        <v>496</v>
      </c>
      <c r="E249" s="4">
        <v>3216366</v>
      </c>
      <c r="F249" s="4">
        <v>1328436</v>
      </c>
      <c r="G249" s="5">
        <v>257536</v>
      </c>
      <c r="H249" s="4">
        <v>107254</v>
      </c>
      <c r="I249" s="4">
        <v>26657</v>
      </c>
      <c r="J249" s="4">
        <f>SUM(F249:I249)</f>
        <v>1719883</v>
      </c>
      <c r="K249" s="11">
        <f>J249/E249</f>
        <v>0.53472863473870824</v>
      </c>
      <c r="L249" s="19">
        <f t="shared" si="6"/>
        <v>7413.2887931034484</v>
      </c>
      <c r="M249" s="4">
        <v>8778</v>
      </c>
      <c r="N249" s="11">
        <f>M249/E249</f>
        <v>2.7291670164402934E-3</v>
      </c>
      <c r="O249" s="26">
        <f t="shared" si="7"/>
        <v>37.836206896551722</v>
      </c>
    </row>
    <row r="250" spans="1:15">
      <c r="A250" s="1">
        <v>249</v>
      </c>
      <c r="B250" s="1">
        <v>288</v>
      </c>
      <c r="C250" t="s">
        <v>497</v>
      </c>
      <c r="D250" t="s">
        <v>498</v>
      </c>
      <c r="E250" s="4">
        <v>2186620</v>
      </c>
      <c r="F250" s="4">
        <v>423562</v>
      </c>
      <c r="G250" s="5">
        <v>152894</v>
      </c>
      <c r="H250" s="4">
        <v>20459</v>
      </c>
      <c r="I250" s="4">
        <v>2223</v>
      </c>
      <c r="J250" s="4">
        <f>SUM(F250:I250)</f>
        <v>599138</v>
      </c>
      <c r="K250" s="11">
        <f>J250/E250</f>
        <v>0.27400188418655275</v>
      </c>
      <c r="L250" s="19">
        <f t="shared" si="6"/>
        <v>2080.3402777777778</v>
      </c>
      <c r="M250" s="4">
        <v>148912</v>
      </c>
      <c r="N250" s="11">
        <f>M250/E250</f>
        <v>6.8101453384675895E-2</v>
      </c>
      <c r="O250" s="26">
        <f t="shared" si="7"/>
        <v>517.05555555555554</v>
      </c>
    </row>
    <row r="251" spans="1:15">
      <c r="A251" s="1">
        <v>250</v>
      </c>
      <c r="B251" s="1">
        <v>138</v>
      </c>
      <c r="C251" t="s">
        <v>499</v>
      </c>
      <c r="D251" t="s">
        <v>500</v>
      </c>
      <c r="E251" s="4">
        <v>979830</v>
      </c>
      <c r="F251" s="4">
        <v>211783</v>
      </c>
      <c r="G251" s="5">
        <v>28114</v>
      </c>
      <c r="J251" s="4">
        <f>SUM(F251:I251)</f>
        <v>239897</v>
      </c>
      <c r="K251" s="11">
        <f>J251/E251</f>
        <v>0.24483532857740628</v>
      </c>
      <c r="L251" s="19">
        <f t="shared" si="6"/>
        <v>1738.3840579710145</v>
      </c>
      <c r="M251" s="4">
        <v>122540</v>
      </c>
      <c r="N251" s="11">
        <f>M251/E251</f>
        <v>0.12506251084371778</v>
      </c>
      <c r="O251" s="26">
        <f t="shared" si="7"/>
        <v>887.97101449275362</v>
      </c>
    </row>
    <row r="252" spans="1:15">
      <c r="A252" s="1">
        <v>251</v>
      </c>
      <c r="B252" s="1">
        <v>1347</v>
      </c>
      <c r="C252" t="s">
        <v>501</v>
      </c>
      <c r="D252" t="s">
        <v>502</v>
      </c>
      <c r="E252" s="4">
        <v>9762377</v>
      </c>
      <c r="F252" s="4">
        <v>2236964</v>
      </c>
      <c r="G252" s="5">
        <v>1631592</v>
      </c>
      <c r="H252" s="4">
        <v>206411</v>
      </c>
      <c r="I252" s="4">
        <v>96477</v>
      </c>
      <c r="J252" s="4">
        <f>SUM(F252:I252)</f>
        <v>4171444</v>
      </c>
      <c r="K252" s="11">
        <f>J252/E252</f>
        <v>0.42729798285806825</v>
      </c>
      <c r="L252" s="19">
        <f t="shared" si="6"/>
        <v>3096.8403860430585</v>
      </c>
      <c r="M252" s="4">
        <v>154709</v>
      </c>
      <c r="N252" s="11">
        <f>M252/E252</f>
        <v>1.5847472393250128E-2</v>
      </c>
      <c r="O252" s="26">
        <f t="shared" si="7"/>
        <v>114.85449146250927</v>
      </c>
    </row>
    <row r="253" spans="1:15">
      <c r="A253" s="1">
        <v>252</v>
      </c>
      <c r="B253" s="1">
        <v>99</v>
      </c>
      <c r="C253" t="s">
        <v>503</v>
      </c>
      <c r="D253" t="s">
        <v>504</v>
      </c>
      <c r="E253" s="4">
        <v>792234</v>
      </c>
      <c r="F253" s="4">
        <v>272790</v>
      </c>
      <c r="G253" s="5">
        <v>72054</v>
      </c>
      <c r="H253" s="4">
        <v>15055</v>
      </c>
      <c r="I253" s="4">
        <v>6597</v>
      </c>
      <c r="J253" s="4">
        <f>SUM(F253:I253)</f>
        <v>366496</v>
      </c>
      <c r="K253" s="11">
        <f>J253/E253</f>
        <v>0.46261079428552676</v>
      </c>
      <c r="L253" s="19">
        <f t="shared" si="6"/>
        <v>3701.9797979797981</v>
      </c>
      <c r="M253" s="4">
        <v>967</v>
      </c>
      <c r="N253" s="11">
        <f>M253/E253</f>
        <v>1.2205989644473729E-3</v>
      </c>
      <c r="O253" s="26">
        <f t="shared" si="7"/>
        <v>9.7676767676767682</v>
      </c>
    </row>
    <row r="254" spans="1:15">
      <c r="A254" s="1">
        <v>253</v>
      </c>
      <c r="B254" s="1">
        <v>735</v>
      </c>
      <c r="C254" t="s">
        <v>505</v>
      </c>
      <c r="D254" t="s">
        <v>506</v>
      </c>
      <c r="E254" s="4">
        <v>5785535</v>
      </c>
      <c r="F254" s="4">
        <v>1527620</v>
      </c>
      <c r="G254" s="5">
        <v>145242</v>
      </c>
      <c r="H254" s="4">
        <v>105805</v>
      </c>
      <c r="I254" s="4">
        <v>12697</v>
      </c>
      <c r="J254" s="4">
        <f>SUM(F254:I254)</f>
        <v>1791364</v>
      </c>
      <c r="K254" s="11">
        <f>J254/E254</f>
        <v>0.30962806378321106</v>
      </c>
      <c r="L254" s="19">
        <f t="shared" si="6"/>
        <v>2437.229931972789</v>
      </c>
      <c r="M254" s="4">
        <v>38751</v>
      </c>
      <c r="N254" s="11">
        <f>M254/E254</f>
        <v>6.6979112562623854E-3</v>
      </c>
      <c r="O254" s="26">
        <f t="shared" si="7"/>
        <v>52.722448979591839</v>
      </c>
    </row>
    <row r="255" spans="1:15">
      <c r="A255" s="1">
        <v>254</v>
      </c>
      <c r="B255" s="1">
        <v>319</v>
      </c>
      <c r="C255" t="s">
        <v>507</v>
      </c>
      <c r="D255" t="s">
        <v>508</v>
      </c>
      <c r="E255" s="4">
        <v>2641666</v>
      </c>
      <c r="F255" s="4">
        <v>640146</v>
      </c>
      <c r="G255" s="5">
        <v>62751</v>
      </c>
      <c r="H255" s="4">
        <v>40080</v>
      </c>
      <c r="I255" s="4">
        <v>8068</v>
      </c>
      <c r="J255" s="4">
        <f>SUM(F255:I255)</f>
        <v>751045</v>
      </c>
      <c r="K255" s="11">
        <f>J255/E255</f>
        <v>0.28430732726998797</v>
      </c>
      <c r="L255" s="19">
        <f t="shared" si="6"/>
        <v>2354.3730407523512</v>
      </c>
      <c r="M255" s="4">
        <v>695</v>
      </c>
      <c r="N255" s="11">
        <f>M255/E255</f>
        <v>2.6309154904518585E-4</v>
      </c>
      <c r="O255" s="26">
        <f t="shared" si="7"/>
        <v>2.1786833855799372</v>
      </c>
    </row>
    <row r="256" spans="1:15">
      <c r="A256" s="1">
        <v>255</v>
      </c>
      <c r="B256" s="1">
        <v>673</v>
      </c>
      <c r="C256" t="s">
        <v>509</v>
      </c>
      <c r="D256" t="s">
        <v>510</v>
      </c>
      <c r="E256" s="4">
        <v>4438760</v>
      </c>
      <c r="F256" s="4">
        <v>1258224</v>
      </c>
      <c r="G256" s="5">
        <v>166399</v>
      </c>
      <c r="H256" s="4">
        <v>91095</v>
      </c>
      <c r="I256" s="4">
        <v>12052</v>
      </c>
      <c r="J256" s="4">
        <f>SUM(F256:I256)</f>
        <v>1527770</v>
      </c>
      <c r="K256" s="11">
        <f>J256/E256</f>
        <v>0.34418846704935613</v>
      </c>
      <c r="L256" s="19">
        <f t="shared" si="6"/>
        <v>2270.0891530460626</v>
      </c>
      <c r="M256" s="4">
        <v>1211</v>
      </c>
      <c r="N256" s="11">
        <f>M256/E256</f>
        <v>2.7282394182158979E-4</v>
      </c>
      <c r="O256" s="26">
        <f t="shared" si="7"/>
        <v>1.799405646359584</v>
      </c>
    </row>
    <row r="257" spans="1:15">
      <c r="A257" s="1">
        <v>256</v>
      </c>
      <c r="B257" s="1">
        <v>145</v>
      </c>
      <c r="C257" t="s">
        <v>511</v>
      </c>
      <c r="D257" t="s">
        <v>512</v>
      </c>
      <c r="E257" s="4">
        <v>1363023</v>
      </c>
      <c r="F257" s="4">
        <v>206148</v>
      </c>
      <c r="G257" s="5">
        <v>25687</v>
      </c>
      <c r="H257" s="4">
        <v>21823</v>
      </c>
      <c r="I257" s="4">
        <v>3978</v>
      </c>
      <c r="J257" s="4">
        <f>SUM(F257:I257)</f>
        <v>257636</v>
      </c>
      <c r="K257" s="11">
        <f>J257/E257</f>
        <v>0.18901808700220027</v>
      </c>
      <c r="L257" s="19">
        <f t="shared" si="6"/>
        <v>1776.8</v>
      </c>
      <c r="N257" s="11">
        <f>M257/E257</f>
        <v>0</v>
      </c>
      <c r="O257" s="26">
        <f t="shared" si="7"/>
        <v>0</v>
      </c>
    </row>
    <row r="258" spans="1:15">
      <c r="A258" s="1">
        <v>257</v>
      </c>
      <c r="B258" s="1">
        <v>1092</v>
      </c>
      <c r="C258" t="s">
        <v>513</v>
      </c>
      <c r="D258" t="s">
        <v>514</v>
      </c>
      <c r="E258" s="4">
        <v>7340715</v>
      </c>
      <c r="F258" s="4">
        <v>1678614</v>
      </c>
      <c r="G258" s="5">
        <v>301177</v>
      </c>
      <c r="H258" s="4">
        <v>46078</v>
      </c>
      <c r="I258" s="4">
        <v>6937</v>
      </c>
      <c r="J258" s="4">
        <f>SUM(F258:I258)</f>
        <v>2032806</v>
      </c>
      <c r="K258" s="11">
        <f>J258/E258</f>
        <v>0.27692207094268068</v>
      </c>
      <c r="L258" s="19">
        <f t="shared" si="6"/>
        <v>1861.5439560439561</v>
      </c>
      <c r="M258" s="4">
        <v>63419</v>
      </c>
      <c r="N258" s="11">
        <f>M258/E258</f>
        <v>8.6393491642162926E-3</v>
      </c>
      <c r="O258" s="26">
        <f t="shared" si="7"/>
        <v>58.076007326007328</v>
      </c>
    </row>
    <row r="259" spans="1:15">
      <c r="A259" s="1">
        <v>258</v>
      </c>
      <c r="B259" s="1">
        <v>938</v>
      </c>
      <c r="C259" t="s">
        <v>515</v>
      </c>
      <c r="D259" t="s">
        <v>516</v>
      </c>
      <c r="E259" s="4">
        <v>6132524</v>
      </c>
      <c r="F259" s="4">
        <v>1209848</v>
      </c>
      <c r="G259" s="5">
        <v>206003</v>
      </c>
      <c r="H259" s="4">
        <v>50523</v>
      </c>
      <c r="I259" s="4">
        <v>7442</v>
      </c>
      <c r="J259" s="4">
        <f>SUM(F259:I259)</f>
        <v>1473816</v>
      </c>
      <c r="K259" s="11">
        <f>J259/E259</f>
        <v>0.24032779977705754</v>
      </c>
      <c r="L259" s="19">
        <f t="shared" ref="L259:L322" si="8">J259/B259</f>
        <v>1571.232409381663</v>
      </c>
      <c r="M259" s="4">
        <v>58286</v>
      </c>
      <c r="N259" s="11">
        <f>M259/E259</f>
        <v>9.504406342315171E-3</v>
      </c>
      <c r="O259" s="26">
        <f t="shared" ref="O259:O322" si="9">M259/B259</f>
        <v>62.13859275053305</v>
      </c>
    </row>
    <row r="260" spans="1:15">
      <c r="A260" s="1">
        <v>259</v>
      </c>
      <c r="B260" s="1">
        <v>1183</v>
      </c>
      <c r="C260" t="s">
        <v>517</v>
      </c>
      <c r="D260" t="s">
        <v>518</v>
      </c>
      <c r="E260" s="4">
        <v>7676149</v>
      </c>
      <c r="F260" s="4">
        <v>1518201</v>
      </c>
      <c r="G260" s="5">
        <v>280878</v>
      </c>
      <c r="H260" s="4">
        <v>41925</v>
      </c>
      <c r="I260" s="4">
        <v>6365</v>
      </c>
      <c r="J260" s="4">
        <f>SUM(F260:I260)</f>
        <v>1847369</v>
      </c>
      <c r="K260" s="11">
        <f>J260/E260</f>
        <v>0.24066351499951344</v>
      </c>
      <c r="L260" s="19">
        <f t="shared" si="8"/>
        <v>1561.5967878275571</v>
      </c>
      <c r="M260" s="4">
        <v>133514</v>
      </c>
      <c r="N260" s="11">
        <f>M260/E260</f>
        <v>1.7393357007530728E-2</v>
      </c>
      <c r="O260" s="26">
        <f t="shared" si="9"/>
        <v>112.86052409129333</v>
      </c>
    </row>
    <row r="261" spans="1:15">
      <c r="A261" s="1">
        <v>260</v>
      </c>
      <c r="B261" s="1">
        <v>1177</v>
      </c>
      <c r="C261" t="s">
        <v>519</v>
      </c>
      <c r="D261" t="s">
        <v>520</v>
      </c>
      <c r="E261" s="4">
        <v>7519546</v>
      </c>
      <c r="F261" s="4">
        <v>1553037</v>
      </c>
      <c r="G261" s="5">
        <v>282113</v>
      </c>
      <c r="H261" s="4">
        <v>42407</v>
      </c>
      <c r="I261" s="4">
        <v>6613</v>
      </c>
      <c r="J261" s="4">
        <f>SUM(F261:I261)</f>
        <v>1884170</v>
      </c>
      <c r="K261" s="11">
        <f>J261/E261</f>
        <v>0.25056964875273052</v>
      </c>
      <c r="L261" s="19">
        <f t="shared" si="8"/>
        <v>1600.8241291418863</v>
      </c>
      <c r="M261" s="4">
        <v>34121</v>
      </c>
      <c r="N261" s="11">
        <f>M261/E261</f>
        <v>4.537640969281922E-3</v>
      </c>
      <c r="O261" s="26">
        <f t="shared" si="9"/>
        <v>28.989804587935428</v>
      </c>
    </row>
    <row r="262" spans="1:15">
      <c r="A262" s="1">
        <v>261</v>
      </c>
      <c r="B262" s="1">
        <v>1300</v>
      </c>
      <c r="C262" t="s">
        <v>521</v>
      </c>
      <c r="D262" t="s">
        <v>522</v>
      </c>
      <c r="E262" s="4">
        <v>7838495</v>
      </c>
      <c r="F262" s="4">
        <v>1608031</v>
      </c>
      <c r="G262" s="5">
        <v>303846</v>
      </c>
      <c r="H262" s="4">
        <v>55225</v>
      </c>
      <c r="I262" s="4">
        <v>8741</v>
      </c>
      <c r="J262" s="4">
        <f>SUM(F262:I262)</f>
        <v>1975843</v>
      </c>
      <c r="K262" s="11">
        <f>J262/E262</f>
        <v>0.25206917909624232</v>
      </c>
      <c r="L262" s="19">
        <f t="shared" si="8"/>
        <v>1519.8792307692308</v>
      </c>
      <c r="M262" s="4">
        <v>56231</v>
      </c>
      <c r="N262" s="11">
        <f>M262/E262</f>
        <v>7.1736985224842269E-3</v>
      </c>
      <c r="O262" s="26">
        <f t="shared" si="9"/>
        <v>43.254615384615384</v>
      </c>
    </row>
    <row r="263" spans="1:15">
      <c r="A263" s="1">
        <v>262</v>
      </c>
      <c r="B263" s="1">
        <v>1195</v>
      </c>
      <c r="C263" t="s">
        <v>523</v>
      </c>
      <c r="D263" t="s">
        <v>524</v>
      </c>
      <c r="E263" s="4">
        <v>8390910</v>
      </c>
      <c r="F263" s="19">
        <v>1705380</v>
      </c>
      <c r="G263" s="5">
        <v>316124</v>
      </c>
      <c r="H263" s="4">
        <v>56552</v>
      </c>
      <c r="I263" s="4">
        <v>8776</v>
      </c>
      <c r="J263" s="4">
        <f>SUM(F263:I263)</f>
        <v>2086832</v>
      </c>
      <c r="K263" s="11">
        <f>J263/E263</f>
        <v>0.24870151151662931</v>
      </c>
      <c r="L263" s="19">
        <f t="shared" si="8"/>
        <v>1746.3029288702928</v>
      </c>
      <c r="M263" s="4">
        <v>111432</v>
      </c>
      <c r="N263" s="11">
        <f>M263/E263</f>
        <v>1.328008523509369E-2</v>
      </c>
      <c r="O263" s="26">
        <f t="shared" si="9"/>
        <v>93.248535564853555</v>
      </c>
    </row>
    <row r="264" spans="1:15">
      <c r="A264" s="1">
        <v>263</v>
      </c>
      <c r="B264" s="1">
        <v>1148</v>
      </c>
      <c r="C264" t="s">
        <v>525</v>
      </c>
      <c r="D264" t="s">
        <v>526</v>
      </c>
      <c r="E264" s="4">
        <v>7380679</v>
      </c>
      <c r="F264" s="4">
        <v>1708211</v>
      </c>
      <c r="G264" s="5">
        <v>331393</v>
      </c>
      <c r="H264" s="4">
        <v>58049</v>
      </c>
      <c r="I264" s="4">
        <v>9296</v>
      </c>
      <c r="J264" s="4">
        <f>SUM(F264:I264)</f>
        <v>2106949</v>
      </c>
      <c r="K264" s="11">
        <f>J264/E264</f>
        <v>0.28546817982464756</v>
      </c>
      <c r="L264" s="19">
        <f t="shared" si="8"/>
        <v>1835.3214285714287</v>
      </c>
      <c r="M264" s="4">
        <v>107486</v>
      </c>
      <c r="N264" s="11">
        <f>M264/E264</f>
        <v>1.4563158755447839E-2</v>
      </c>
      <c r="O264" s="26">
        <f t="shared" si="9"/>
        <v>93.628919860627178</v>
      </c>
    </row>
    <row r="265" spans="1:15">
      <c r="A265" s="1">
        <v>264</v>
      </c>
      <c r="B265" s="1">
        <v>951</v>
      </c>
      <c r="C265" t="s">
        <v>527</v>
      </c>
      <c r="D265" t="s">
        <v>528</v>
      </c>
      <c r="E265" s="4">
        <v>6373555</v>
      </c>
      <c r="F265" s="4">
        <v>1410203</v>
      </c>
      <c r="G265" s="5">
        <v>242146</v>
      </c>
      <c r="H265" s="4">
        <v>43117</v>
      </c>
      <c r="I265" s="4">
        <v>6295</v>
      </c>
      <c r="J265" s="4">
        <f>SUM(F265:I265)</f>
        <v>1701761</v>
      </c>
      <c r="K265" s="11">
        <f>J265/E265</f>
        <v>0.2670034227366046</v>
      </c>
      <c r="L265" s="19">
        <f t="shared" si="8"/>
        <v>1789.4437434279705</v>
      </c>
      <c r="M265" s="4">
        <v>112135</v>
      </c>
      <c r="N265" s="11">
        <f>M265/E265</f>
        <v>1.7593791847720777E-2</v>
      </c>
      <c r="O265" s="26">
        <f t="shared" si="9"/>
        <v>117.91272344900105</v>
      </c>
    </row>
    <row r="266" spans="1:15">
      <c r="A266" s="1">
        <v>265</v>
      </c>
      <c r="B266" s="1">
        <v>444</v>
      </c>
      <c r="C266" t="s">
        <v>529</v>
      </c>
      <c r="D266" t="s">
        <v>530</v>
      </c>
      <c r="E266" s="4">
        <v>4251569</v>
      </c>
      <c r="F266" s="4">
        <v>913071</v>
      </c>
      <c r="G266" s="5">
        <v>152451</v>
      </c>
      <c r="H266" s="4">
        <v>46023</v>
      </c>
      <c r="I266" s="4">
        <v>6543</v>
      </c>
      <c r="J266" s="4">
        <f>SUM(F266:I266)</f>
        <v>1118088</v>
      </c>
      <c r="K266" s="11">
        <f>J266/E266</f>
        <v>0.26298244248182262</v>
      </c>
      <c r="L266" s="19">
        <f t="shared" si="8"/>
        <v>2518.2162162162163</v>
      </c>
      <c r="M266" s="4">
        <v>62660</v>
      </c>
      <c r="N266" s="11">
        <f>M266/E266</f>
        <v>1.4738088456285197E-2</v>
      </c>
      <c r="O266" s="26">
        <f t="shared" si="9"/>
        <v>141.12612612612614</v>
      </c>
    </row>
    <row r="267" spans="1:15">
      <c r="A267" s="1">
        <v>266</v>
      </c>
      <c r="B267" s="1">
        <v>1257</v>
      </c>
      <c r="C267" t="s">
        <v>531</v>
      </c>
      <c r="D267" t="s">
        <v>532</v>
      </c>
      <c r="E267" s="4">
        <v>8359319</v>
      </c>
      <c r="F267" s="4">
        <v>1632206</v>
      </c>
      <c r="G267" s="5">
        <v>304003</v>
      </c>
      <c r="H267" s="4">
        <v>53657</v>
      </c>
      <c r="I267" s="4">
        <v>8245</v>
      </c>
      <c r="J267" s="4">
        <f>SUM(F267:I267)</f>
        <v>1998111</v>
      </c>
      <c r="K267" s="11">
        <f>J267/E267</f>
        <v>0.23902796388078981</v>
      </c>
      <c r="L267" s="19">
        <f t="shared" si="8"/>
        <v>1589.5871121718378</v>
      </c>
      <c r="M267" s="4">
        <v>108869</v>
      </c>
      <c r="N267" s="11">
        <f>M267/E267</f>
        <v>1.3023668554818879E-2</v>
      </c>
      <c r="O267" s="26">
        <f t="shared" si="9"/>
        <v>86.610182975338105</v>
      </c>
    </row>
    <row r="268" spans="1:15">
      <c r="A268" s="1">
        <v>267</v>
      </c>
      <c r="B268" s="1">
        <v>212</v>
      </c>
      <c r="C268" t="s">
        <v>533</v>
      </c>
      <c r="D268" t="s">
        <v>534</v>
      </c>
      <c r="E268" s="4">
        <v>2986369</v>
      </c>
      <c r="F268" s="4">
        <v>635102</v>
      </c>
      <c r="G268" s="5">
        <v>103809</v>
      </c>
      <c r="H268" s="4">
        <v>52063</v>
      </c>
      <c r="I268" s="4">
        <v>7242</v>
      </c>
      <c r="J268" s="4">
        <f>SUM(F268:I268)</f>
        <v>798216</v>
      </c>
      <c r="K268" s="11">
        <f>J268/E268</f>
        <v>0.26728646058139499</v>
      </c>
      <c r="L268" s="19">
        <f t="shared" si="8"/>
        <v>3765.1698113207549</v>
      </c>
      <c r="M268" s="4">
        <v>28696</v>
      </c>
      <c r="N268" s="11">
        <f>M268/E268</f>
        <v>9.6089933963284507E-3</v>
      </c>
      <c r="O268" s="26">
        <f t="shared" si="9"/>
        <v>135.35849056603774</v>
      </c>
    </row>
    <row r="269" spans="1:15">
      <c r="A269" s="1">
        <v>268</v>
      </c>
      <c r="B269" s="1">
        <v>1349</v>
      </c>
      <c r="C269" t="s">
        <v>535</v>
      </c>
      <c r="D269" t="s">
        <v>536</v>
      </c>
      <c r="E269" s="4">
        <v>8276845</v>
      </c>
      <c r="F269" s="4">
        <v>1831323</v>
      </c>
      <c r="G269" s="5">
        <v>338516</v>
      </c>
      <c r="H269" s="4">
        <v>47113</v>
      </c>
      <c r="I269" s="4">
        <v>7458</v>
      </c>
      <c r="J269" s="4">
        <f>SUM(F269:I269)</f>
        <v>2224410</v>
      </c>
      <c r="K269" s="11">
        <f>J269/E269</f>
        <v>0.26875095522508879</v>
      </c>
      <c r="L269" s="19">
        <f t="shared" si="8"/>
        <v>1648.932542624166</v>
      </c>
      <c r="M269" s="4">
        <v>134755</v>
      </c>
      <c r="N269" s="11">
        <f>M269/E269</f>
        <v>1.6280962129893696E-2</v>
      </c>
      <c r="O269" s="26">
        <f t="shared" si="9"/>
        <v>99.892512972572277</v>
      </c>
    </row>
    <row r="270" spans="1:15">
      <c r="A270" s="1">
        <v>269</v>
      </c>
      <c r="B270" s="1">
        <v>976</v>
      </c>
      <c r="C270" t="s">
        <v>537</v>
      </c>
      <c r="D270" t="s">
        <v>538</v>
      </c>
      <c r="E270" s="4">
        <v>6552662</v>
      </c>
      <c r="F270" s="4">
        <v>1616591</v>
      </c>
      <c r="G270" s="5">
        <v>272950</v>
      </c>
      <c r="H270" s="4">
        <v>6390</v>
      </c>
      <c r="I270" s="4">
        <v>7531</v>
      </c>
      <c r="J270" s="4">
        <f>SUM(F270:I270)</f>
        <v>1903462</v>
      </c>
      <c r="K270" s="11">
        <f>J270/E270</f>
        <v>0.2904868281013121</v>
      </c>
      <c r="L270" s="19">
        <f t="shared" si="8"/>
        <v>1950.2684426229507</v>
      </c>
      <c r="M270" s="4">
        <v>20984</v>
      </c>
      <c r="N270" s="11">
        <f>M270/E270</f>
        <v>3.2023626428465254E-3</v>
      </c>
      <c r="O270" s="26">
        <f t="shared" si="9"/>
        <v>21.5</v>
      </c>
    </row>
    <row r="271" spans="1:15">
      <c r="A271" s="1">
        <v>270</v>
      </c>
      <c r="B271" s="1">
        <v>79</v>
      </c>
      <c r="C271" t="s">
        <v>539</v>
      </c>
      <c r="D271" t="s">
        <v>540</v>
      </c>
      <c r="E271" s="4">
        <v>781566</v>
      </c>
      <c r="F271" s="4">
        <v>193400</v>
      </c>
      <c r="G271" s="5">
        <v>85535</v>
      </c>
      <c r="H271" s="4">
        <v>56862</v>
      </c>
      <c r="I271" s="4">
        <v>10308</v>
      </c>
      <c r="J271" s="4">
        <f>SUM(F271:I271)</f>
        <v>346105</v>
      </c>
      <c r="K271" s="11">
        <f>J271/E271</f>
        <v>0.44283528198514266</v>
      </c>
      <c r="L271" s="19">
        <f t="shared" si="8"/>
        <v>4381.0759493670885</v>
      </c>
      <c r="M271" s="4">
        <v>3777</v>
      </c>
      <c r="N271" s="11">
        <f>M271/E271</f>
        <v>4.8326053078050994E-3</v>
      </c>
      <c r="O271" s="26">
        <f t="shared" si="9"/>
        <v>47.810126582278478</v>
      </c>
    </row>
    <row r="272" spans="1:15">
      <c r="A272" s="1">
        <v>271</v>
      </c>
      <c r="B272" s="1">
        <v>533</v>
      </c>
      <c r="C272" t="s">
        <v>541</v>
      </c>
      <c r="D272" t="s">
        <v>542</v>
      </c>
      <c r="E272" s="4">
        <v>3473070</v>
      </c>
      <c r="F272" s="4">
        <v>812242</v>
      </c>
      <c r="G272" s="5">
        <v>105011</v>
      </c>
      <c r="H272" s="4">
        <v>19985</v>
      </c>
      <c r="I272" s="4">
        <v>1348</v>
      </c>
      <c r="J272" s="4">
        <f>SUM(F272:I272)</f>
        <v>938586</v>
      </c>
      <c r="K272" s="11">
        <f>J272/E272</f>
        <v>0.27024678454508549</v>
      </c>
      <c r="L272" s="19">
        <f t="shared" si="8"/>
        <v>1760.9493433395871</v>
      </c>
      <c r="M272" s="4">
        <v>2641</v>
      </c>
      <c r="N272" s="11">
        <f>M272/E272</f>
        <v>7.6042233528261739E-4</v>
      </c>
      <c r="O272" s="26">
        <f t="shared" si="9"/>
        <v>4.9549718574108814</v>
      </c>
    </row>
    <row r="273" spans="1:15">
      <c r="A273" s="22">
        <v>272</v>
      </c>
      <c r="B273" s="22">
        <v>152</v>
      </c>
      <c r="C273" s="23" t="s">
        <v>543</v>
      </c>
      <c r="D273" s="23" t="s">
        <v>544</v>
      </c>
      <c r="E273" s="26">
        <v>1145770</v>
      </c>
      <c r="F273" s="26"/>
      <c r="G273" s="5"/>
      <c r="H273" s="26"/>
      <c r="I273" s="26"/>
      <c r="J273" s="26">
        <f>SUM(F273:I273)</f>
        <v>0</v>
      </c>
      <c r="K273" s="25">
        <f>J273/E273</f>
        <v>0</v>
      </c>
      <c r="L273" s="19">
        <f t="shared" si="8"/>
        <v>0</v>
      </c>
      <c r="M273" s="27">
        <v>539258</v>
      </c>
      <c r="N273" s="25">
        <f>M273/E273</f>
        <v>0.47065117781055532</v>
      </c>
      <c r="O273" s="26">
        <f t="shared" si="9"/>
        <v>3547.75</v>
      </c>
    </row>
    <row r="274" spans="1:15">
      <c r="A274" s="1">
        <v>273</v>
      </c>
      <c r="B274">
        <v>12</v>
      </c>
      <c r="C274" t="s">
        <v>545</v>
      </c>
      <c r="D274" t="s">
        <v>546</v>
      </c>
      <c r="E274" s="4">
        <v>323016</v>
      </c>
      <c r="F274" s="4">
        <v>47817</v>
      </c>
      <c r="G274" s="13">
        <v>6195</v>
      </c>
      <c r="H274" s="4">
        <v>3903</v>
      </c>
      <c r="I274" s="4">
        <v>299</v>
      </c>
      <c r="J274" s="4">
        <f>SUM(F274:I274)</f>
        <v>58214</v>
      </c>
      <c r="K274" s="11">
        <f>J274/E274</f>
        <v>0.18022017485201972</v>
      </c>
      <c r="L274" s="19">
        <f t="shared" si="8"/>
        <v>4851.166666666667</v>
      </c>
      <c r="M274" s="4">
        <v>36480</v>
      </c>
      <c r="N274" s="11">
        <f>M274/E274</f>
        <v>0.11293558213834609</v>
      </c>
      <c r="O274" s="26">
        <f t="shared" si="9"/>
        <v>3040</v>
      </c>
    </row>
    <row r="275" spans="1:15">
      <c r="A275" s="1">
        <v>274</v>
      </c>
      <c r="B275">
        <v>31</v>
      </c>
      <c r="C275" t="s">
        <v>547</v>
      </c>
      <c r="D275" t="s">
        <v>546</v>
      </c>
      <c r="E275" s="4">
        <v>366545</v>
      </c>
      <c r="F275" s="19">
        <v>59844</v>
      </c>
      <c r="G275" s="19">
        <v>12118</v>
      </c>
      <c r="H275" s="4">
        <v>2824</v>
      </c>
      <c r="I275" s="4">
        <v>216</v>
      </c>
      <c r="J275" s="4">
        <f>SUM(F275:I275)</f>
        <v>75002</v>
      </c>
      <c r="K275" s="11">
        <f>J275/E275</f>
        <v>0.2046188053308598</v>
      </c>
      <c r="L275" s="19">
        <f t="shared" si="8"/>
        <v>2419.4193548387098</v>
      </c>
      <c r="M275" s="4">
        <v>6416</v>
      </c>
      <c r="N275" s="11">
        <f>M275/E275</f>
        <v>1.750398996030501E-2</v>
      </c>
      <c r="O275" s="26">
        <f t="shared" si="9"/>
        <v>206.96774193548387</v>
      </c>
    </row>
    <row r="276" spans="1:15">
      <c r="A276" s="1">
        <v>275</v>
      </c>
      <c r="B276" s="1">
        <v>279</v>
      </c>
      <c r="C276" t="s">
        <v>548</v>
      </c>
      <c r="D276" t="s">
        <v>549</v>
      </c>
      <c r="E276" s="4">
        <v>2437625</v>
      </c>
      <c r="F276" s="4">
        <v>652476</v>
      </c>
      <c r="G276" s="12">
        <v>204193</v>
      </c>
      <c r="H276" s="4">
        <v>40196</v>
      </c>
      <c r="I276" s="4">
        <v>14266</v>
      </c>
      <c r="J276" s="4">
        <f>SUM(F276:I276)</f>
        <v>911131</v>
      </c>
      <c r="K276" s="11">
        <f>J276/E276</f>
        <v>0.37377816522229629</v>
      </c>
      <c r="L276" s="19">
        <f t="shared" si="8"/>
        <v>3265.7025089605736</v>
      </c>
      <c r="M276" s="4">
        <v>10509</v>
      </c>
      <c r="N276" s="11">
        <f>M276/E276</f>
        <v>4.311163530075381E-3</v>
      </c>
      <c r="O276" s="26">
        <f t="shared" si="9"/>
        <v>37.666666666666664</v>
      </c>
    </row>
    <row r="277" spans="1:15">
      <c r="A277" s="1">
        <v>276</v>
      </c>
      <c r="B277" s="1">
        <v>262</v>
      </c>
      <c r="C277" t="s">
        <v>550</v>
      </c>
      <c r="D277" t="s">
        <v>551</v>
      </c>
      <c r="E277" s="4">
        <v>2240402</v>
      </c>
      <c r="F277" s="4">
        <v>832733</v>
      </c>
      <c r="G277" s="5">
        <v>89301</v>
      </c>
      <c r="H277" s="4">
        <v>20000</v>
      </c>
      <c r="I277" s="4">
        <v>1530</v>
      </c>
      <c r="J277" s="4">
        <f>SUM(F277:I277)</f>
        <v>943564</v>
      </c>
      <c r="K277" s="11">
        <f>J277/E277</f>
        <v>0.42115834568974675</v>
      </c>
      <c r="L277" s="19">
        <f t="shared" si="8"/>
        <v>3601.3893129770991</v>
      </c>
      <c r="M277" s="4">
        <v>107058</v>
      </c>
      <c r="N277" s="11">
        <f>M277/E277</f>
        <v>4.7785174267832291E-2</v>
      </c>
      <c r="O277" s="26">
        <f t="shared" si="9"/>
        <v>408.61832061068702</v>
      </c>
    </row>
    <row r="278" spans="1:15">
      <c r="A278" s="1">
        <v>277</v>
      </c>
      <c r="B278" s="1">
        <v>368</v>
      </c>
      <c r="C278" t="s">
        <v>552</v>
      </c>
      <c r="D278" t="s">
        <v>553</v>
      </c>
      <c r="E278" s="4">
        <v>3007171</v>
      </c>
      <c r="F278" s="19">
        <v>481824</v>
      </c>
      <c r="G278" s="5">
        <v>167278</v>
      </c>
      <c r="J278" s="4">
        <f>SUM(F278:I278)</f>
        <v>649102</v>
      </c>
      <c r="K278" s="11">
        <f>J278/E278</f>
        <v>0.21585137659281764</v>
      </c>
      <c r="L278" s="19">
        <f t="shared" si="8"/>
        <v>1763.8641304347825</v>
      </c>
      <c r="M278" s="4">
        <v>319601</v>
      </c>
      <c r="N278" s="11">
        <f>M278/E278</f>
        <v>0.10627962294129599</v>
      </c>
      <c r="O278" s="26">
        <f t="shared" si="9"/>
        <v>868.48097826086962</v>
      </c>
    </row>
    <row r="279" spans="1:15">
      <c r="A279" s="1">
        <v>278</v>
      </c>
      <c r="B279" s="1">
        <v>254</v>
      </c>
      <c r="C279" t="s">
        <v>554</v>
      </c>
      <c r="D279" t="s">
        <v>555</v>
      </c>
      <c r="E279" s="4">
        <v>2126571</v>
      </c>
      <c r="F279" s="4">
        <v>815916</v>
      </c>
      <c r="G279" s="5">
        <v>305738</v>
      </c>
      <c r="H279" s="4">
        <v>4740</v>
      </c>
      <c r="I279" s="4">
        <v>374</v>
      </c>
      <c r="J279" s="4">
        <f>SUM(F279:I279)</f>
        <v>1126768</v>
      </c>
      <c r="K279" s="11">
        <f>J279/E279</f>
        <v>0.52985204820342235</v>
      </c>
      <c r="L279" s="19">
        <f t="shared" si="8"/>
        <v>4436.0944881889764</v>
      </c>
      <c r="M279" s="4">
        <v>140533</v>
      </c>
      <c r="N279" s="11">
        <f>M279/E279</f>
        <v>6.6084320721010489E-2</v>
      </c>
      <c r="O279" s="26">
        <f t="shared" si="9"/>
        <v>553.27952755905517</v>
      </c>
    </row>
    <row r="280" spans="1:15">
      <c r="A280" s="1">
        <v>279</v>
      </c>
      <c r="B280" s="1">
        <v>224</v>
      </c>
      <c r="C280" t="s">
        <v>556</v>
      </c>
      <c r="D280" t="s">
        <v>557</v>
      </c>
      <c r="E280" s="4">
        <v>1838223</v>
      </c>
      <c r="F280" s="4">
        <v>846262</v>
      </c>
      <c r="G280" s="5">
        <v>272041</v>
      </c>
      <c r="H280" s="4">
        <v>37703</v>
      </c>
      <c r="I280" s="4">
        <v>16362</v>
      </c>
      <c r="J280" s="4">
        <f>SUM(F280:I280)</f>
        <v>1172368</v>
      </c>
      <c r="K280" s="11">
        <f>J280/E280</f>
        <v>0.63777245742219524</v>
      </c>
      <c r="L280" s="19">
        <f t="shared" si="8"/>
        <v>5233.7857142857147</v>
      </c>
      <c r="M280" s="4">
        <v>125532</v>
      </c>
      <c r="N280" s="11">
        <f>M280/E280</f>
        <v>6.8289864722615265E-2</v>
      </c>
      <c r="O280" s="26">
        <f t="shared" si="9"/>
        <v>560.41071428571433</v>
      </c>
    </row>
    <row r="281" spans="1:15">
      <c r="A281" s="1">
        <v>280</v>
      </c>
      <c r="B281" s="1">
        <v>450</v>
      </c>
      <c r="C281" t="s">
        <v>558</v>
      </c>
      <c r="D281" t="s">
        <v>559</v>
      </c>
      <c r="E281" s="4">
        <v>3385025</v>
      </c>
      <c r="F281" s="4">
        <v>812638</v>
      </c>
      <c r="G281" s="5">
        <v>334372</v>
      </c>
      <c r="H281" s="4">
        <v>120898</v>
      </c>
      <c r="I281" s="4">
        <v>28639</v>
      </c>
      <c r="J281" s="4">
        <f>SUM(F281:I281)</f>
        <v>1296547</v>
      </c>
      <c r="K281" s="11">
        <f>J281/E281</f>
        <v>0.38302434989401851</v>
      </c>
      <c r="L281" s="19">
        <f t="shared" si="8"/>
        <v>2881.2155555555555</v>
      </c>
      <c r="M281" s="4">
        <v>22190</v>
      </c>
      <c r="N281" s="11">
        <f>M281/E281</f>
        <v>6.5553430181460991E-3</v>
      </c>
      <c r="O281" s="26">
        <f t="shared" si="9"/>
        <v>49.31111111111111</v>
      </c>
    </row>
    <row r="282" spans="1:15">
      <c r="A282" s="1">
        <v>281</v>
      </c>
      <c r="B282" s="1">
        <v>521</v>
      </c>
      <c r="C282" t="s">
        <v>560</v>
      </c>
      <c r="D282" t="s">
        <v>561</v>
      </c>
      <c r="E282" s="4">
        <v>3811389</v>
      </c>
      <c r="F282" s="4">
        <v>1017159</v>
      </c>
      <c r="G282" s="5">
        <v>412524</v>
      </c>
      <c r="H282" s="4">
        <v>83180</v>
      </c>
      <c r="I282" s="4">
        <v>31586</v>
      </c>
      <c r="J282" s="4">
        <f>SUM(F282:I282)</f>
        <v>1544449</v>
      </c>
      <c r="K282" s="11">
        <f>J282/E282</f>
        <v>0.40521946198616832</v>
      </c>
      <c r="L282" s="19">
        <f t="shared" si="8"/>
        <v>2964.3934740882919</v>
      </c>
      <c r="M282" s="4">
        <v>4063</v>
      </c>
      <c r="N282" s="11">
        <f>M282/E282</f>
        <v>1.0660155654539593E-3</v>
      </c>
      <c r="O282" s="26">
        <f t="shared" si="9"/>
        <v>7.7984644913627639</v>
      </c>
    </row>
    <row r="283" spans="1:15">
      <c r="A283" s="1">
        <v>282</v>
      </c>
      <c r="B283" s="1">
        <v>470</v>
      </c>
      <c r="C283" t="s">
        <v>562</v>
      </c>
      <c r="D283" t="s">
        <v>563</v>
      </c>
      <c r="E283" s="4">
        <v>3247969</v>
      </c>
      <c r="F283" s="4">
        <v>843115</v>
      </c>
      <c r="G283" s="5">
        <v>210037</v>
      </c>
      <c r="H283" s="4">
        <v>5762</v>
      </c>
      <c r="I283" s="4">
        <v>1327</v>
      </c>
      <c r="J283" s="4">
        <f>SUM(F283:I283)</f>
        <v>1060241</v>
      </c>
      <c r="K283" s="11">
        <f>J283/E283</f>
        <v>0.3264319948866507</v>
      </c>
      <c r="L283" s="19">
        <f t="shared" si="8"/>
        <v>2255.8319148936171</v>
      </c>
      <c r="M283" s="4">
        <v>17097</v>
      </c>
      <c r="N283" s="11">
        <f>M283/E283</f>
        <v>5.2639049202747937E-3</v>
      </c>
      <c r="O283" s="26">
        <f t="shared" si="9"/>
        <v>36.376595744680849</v>
      </c>
    </row>
    <row r="284" spans="1:15">
      <c r="A284" s="1">
        <v>283</v>
      </c>
      <c r="B284" s="1">
        <v>125</v>
      </c>
      <c r="C284" t="s">
        <v>564</v>
      </c>
      <c r="D284" t="s">
        <v>565</v>
      </c>
      <c r="E284" s="4">
        <v>857294</v>
      </c>
      <c r="F284" s="19">
        <v>280718</v>
      </c>
      <c r="G284" s="5">
        <v>100390</v>
      </c>
      <c r="H284" s="4">
        <v>11471</v>
      </c>
      <c r="I284" s="4">
        <v>3964</v>
      </c>
      <c r="J284" s="4">
        <f>SUM(F284:I284)</f>
        <v>396543</v>
      </c>
      <c r="K284" s="11">
        <f>J284/E284</f>
        <v>0.46255193667516625</v>
      </c>
      <c r="L284" s="19">
        <f t="shared" si="8"/>
        <v>3172.3440000000001</v>
      </c>
      <c r="M284" s="4">
        <v>129</v>
      </c>
      <c r="N284" s="11">
        <f>M284/E284</f>
        <v>1.5047346651207171E-4</v>
      </c>
      <c r="O284" s="26">
        <f t="shared" si="9"/>
        <v>1.032</v>
      </c>
    </row>
    <row r="285" spans="1:15">
      <c r="A285" s="1">
        <v>284</v>
      </c>
      <c r="B285" s="1">
        <v>255</v>
      </c>
      <c r="C285" t="s">
        <v>566</v>
      </c>
      <c r="D285" t="s">
        <v>567</v>
      </c>
      <c r="E285" s="4">
        <v>1953908</v>
      </c>
      <c r="F285" s="4">
        <v>538354</v>
      </c>
      <c r="G285" s="5">
        <v>153238</v>
      </c>
      <c r="H285" s="4">
        <v>32750</v>
      </c>
      <c r="I285" s="4">
        <v>12473</v>
      </c>
      <c r="J285" s="4">
        <f>SUM(F285:I285)</f>
        <v>736815</v>
      </c>
      <c r="K285" s="11">
        <f>J285/E285</f>
        <v>0.37709810287894824</v>
      </c>
      <c r="L285" s="19">
        <f t="shared" si="8"/>
        <v>2889.4705882352941</v>
      </c>
      <c r="M285" s="4">
        <v>39711</v>
      </c>
      <c r="N285" s="11">
        <f>M285/E285</f>
        <v>2.0323884236105282E-2</v>
      </c>
      <c r="O285" s="26">
        <f t="shared" si="9"/>
        <v>155.72941176470587</v>
      </c>
    </row>
    <row r="286" spans="1:15">
      <c r="A286" s="1">
        <v>285</v>
      </c>
      <c r="B286" s="1">
        <v>278</v>
      </c>
      <c r="C286" t="s">
        <v>568</v>
      </c>
      <c r="D286" t="s">
        <v>569</v>
      </c>
      <c r="E286" s="4">
        <v>2083454</v>
      </c>
      <c r="F286" s="4">
        <v>482795</v>
      </c>
      <c r="G286" s="5">
        <v>97279</v>
      </c>
      <c r="H286" s="4">
        <v>11500</v>
      </c>
      <c r="I286" s="4">
        <v>2286</v>
      </c>
      <c r="J286" s="4">
        <f>SUM(F286:I286)</f>
        <v>593860</v>
      </c>
      <c r="K286" s="11">
        <f>J286/E286</f>
        <v>0.28503629069804276</v>
      </c>
      <c r="L286" s="19">
        <f t="shared" si="8"/>
        <v>2136.1870503597124</v>
      </c>
      <c r="M286" s="4">
        <v>6548</v>
      </c>
      <c r="N286" s="11">
        <f>M286/E286</f>
        <v>3.1428579656666285E-3</v>
      </c>
      <c r="O286" s="26">
        <f t="shared" si="9"/>
        <v>23.553956834532375</v>
      </c>
    </row>
    <row r="287" spans="1:15">
      <c r="A287" s="1">
        <v>286</v>
      </c>
      <c r="B287" s="1">
        <v>116</v>
      </c>
      <c r="C287" t="s">
        <v>570</v>
      </c>
      <c r="D287" t="s">
        <v>571</v>
      </c>
      <c r="E287" s="4">
        <v>1005666</v>
      </c>
      <c r="F287" s="19">
        <v>373758</v>
      </c>
      <c r="G287" s="5">
        <v>59539</v>
      </c>
      <c r="J287" s="4">
        <f>SUM(F287:I287)</f>
        <v>433297</v>
      </c>
      <c r="K287" s="11">
        <f>J287/E287</f>
        <v>0.43085577120037866</v>
      </c>
      <c r="L287" s="19">
        <f t="shared" si="8"/>
        <v>3735.3189655172414</v>
      </c>
      <c r="M287" s="4">
        <v>27551</v>
      </c>
      <c r="N287" s="11">
        <f>M287/E287</f>
        <v>2.7395775535814078E-2</v>
      </c>
      <c r="O287" s="26">
        <f t="shared" si="9"/>
        <v>237.50862068965517</v>
      </c>
    </row>
    <row r="288" spans="1:15">
      <c r="A288" s="1">
        <v>287</v>
      </c>
      <c r="B288" s="1">
        <v>255</v>
      </c>
      <c r="C288" t="s">
        <v>572</v>
      </c>
      <c r="D288" t="s">
        <v>573</v>
      </c>
      <c r="E288" s="4">
        <v>2912085</v>
      </c>
      <c r="F288" s="4">
        <v>528953</v>
      </c>
      <c r="G288" s="5">
        <v>175185</v>
      </c>
      <c r="H288" s="4">
        <v>19000</v>
      </c>
      <c r="I288" s="4">
        <v>1454</v>
      </c>
      <c r="J288" s="4">
        <f>SUM(F288:I288)</f>
        <v>724592</v>
      </c>
      <c r="K288" s="11">
        <f>J288/E288</f>
        <v>0.24882240731297334</v>
      </c>
      <c r="L288" s="19">
        <f t="shared" si="8"/>
        <v>2841.5372549019608</v>
      </c>
      <c r="M288" s="4">
        <v>22428</v>
      </c>
      <c r="N288" s="11">
        <f>M288/E288</f>
        <v>7.7016982677360034E-3</v>
      </c>
      <c r="O288" s="26">
        <f t="shared" si="9"/>
        <v>87.952941176470588</v>
      </c>
    </row>
    <row r="289" spans="1:15">
      <c r="A289" s="1">
        <v>288</v>
      </c>
      <c r="B289" s="1">
        <v>166</v>
      </c>
      <c r="C289" t="s">
        <v>574</v>
      </c>
      <c r="D289" t="s">
        <v>575</v>
      </c>
      <c r="E289" s="4">
        <v>1263740</v>
      </c>
      <c r="F289" s="4">
        <v>333035</v>
      </c>
      <c r="G289" s="5">
        <v>126757</v>
      </c>
      <c r="H289" s="4">
        <v>35896</v>
      </c>
      <c r="I289" s="4">
        <v>13662</v>
      </c>
      <c r="J289" s="4">
        <f>SUM(F289:I289)</f>
        <v>509350</v>
      </c>
      <c r="K289" s="11">
        <f>J289/E289</f>
        <v>0.40304967794008262</v>
      </c>
      <c r="L289" s="19">
        <f t="shared" si="8"/>
        <v>3068.3734939759038</v>
      </c>
      <c r="N289" s="11">
        <f>M289/E289</f>
        <v>0</v>
      </c>
      <c r="O289" s="26">
        <f t="shared" si="9"/>
        <v>0</v>
      </c>
    </row>
    <row r="290" spans="1:15">
      <c r="A290" s="1">
        <v>289</v>
      </c>
      <c r="B290" s="1">
        <v>485</v>
      </c>
      <c r="C290" t="s">
        <v>576</v>
      </c>
      <c r="D290" t="s">
        <v>577</v>
      </c>
      <c r="E290" s="4">
        <v>2807662</v>
      </c>
      <c r="F290" s="4">
        <v>957279</v>
      </c>
      <c r="G290" s="5">
        <v>254005</v>
      </c>
      <c r="H290" s="4">
        <v>38454</v>
      </c>
      <c r="I290" s="4">
        <v>28587</v>
      </c>
      <c r="J290" s="4">
        <f>SUM(F290:I290)</f>
        <v>1278325</v>
      </c>
      <c r="K290" s="11">
        <f>J290/E290</f>
        <v>0.45529875034815442</v>
      </c>
      <c r="L290" s="19">
        <f t="shared" si="8"/>
        <v>2635.7216494845361</v>
      </c>
      <c r="M290" s="4">
        <v>8461</v>
      </c>
      <c r="N290" s="11">
        <f>M290/E290</f>
        <v>3.0135393790278174E-3</v>
      </c>
      <c r="O290" s="26">
        <f t="shared" si="9"/>
        <v>17.445360824742266</v>
      </c>
    </row>
    <row r="291" spans="1:15">
      <c r="A291" s="1">
        <v>290</v>
      </c>
      <c r="B291" s="1">
        <v>478</v>
      </c>
      <c r="C291" t="s">
        <v>578</v>
      </c>
      <c r="D291" t="s">
        <v>579</v>
      </c>
      <c r="E291" s="4">
        <v>4498822</v>
      </c>
      <c r="F291" s="4">
        <v>884027</v>
      </c>
      <c r="G291" s="5">
        <v>336610</v>
      </c>
      <c r="H291" s="4">
        <v>81930</v>
      </c>
      <c r="I291" s="4">
        <v>25081</v>
      </c>
      <c r="J291" s="4">
        <f>SUM(F291:I291)</f>
        <v>1327648</v>
      </c>
      <c r="K291" s="11">
        <f>J291/E291</f>
        <v>0.29511014216610482</v>
      </c>
      <c r="L291" s="19">
        <f t="shared" si="8"/>
        <v>2777.5062761506274</v>
      </c>
      <c r="M291" s="4">
        <v>33381</v>
      </c>
      <c r="N291" s="11">
        <f>M291/E291</f>
        <v>7.4199423760264354E-3</v>
      </c>
      <c r="O291" s="26">
        <f t="shared" si="9"/>
        <v>69.8347280334728</v>
      </c>
    </row>
    <row r="292" spans="1:15">
      <c r="A292" s="1">
        <v>291</v>
      </c>
      <c r="B292" s="1">
        <v>171</v>
      </c>
      <c r="C292" t="s">
        <v>580</v>
      </c>
      <c r="D292" t="s">
        <v>581</v>
      </c>
      <c r="E292" s="4">
        <v>2222423</v>
      </c>
      <c r="F292" s="4">
        <v>781145</v>
      </c>
      <c r="G292" s="5">
        <v>121776</v>
      </c>
      <c r="H292" s="4">
        <v>45000</v>
      </c>
      <c r="I292" s="4">
        <v>5895</v>
      </c>
      <c r="J292" s="4">
        <f>SUM(F292:I292)</f>
        <v>953816</v>
      </c>
      <c r="K292" s="11">
        <f>J292/E292</f>
        <v>0.42917842372941606</v>
      </c>
      <c r="L292" s="19">
        <f t="shared" si="8"/>
        <v>5577.8713450292398</v>
      </c>
      <c r="M292" s="4">
        <v>31486</v>
      </c>
      <c r="N292" s="11">
        <f>M292/E292</f>
        <v>1.4167419973605384E-2</v>
      </c>
      <c r="O292" s="26">
        <f t="shared" si="9"/>
        <v>184.12865497076024</v>
      </c>
    </row>
    <row r="293" spans="1:15">
      <c r="A293" s="1">
        <v>292</v>
      </c>
      <c r="B293" s="1">
        <v>294</v>
      </c>
      <c r="C293" t="s">
        <v>582</v>
      </c>
      <c r="D293" t="s">
        <v>583</v>
      </c>
      <c r="E293" s="4">
        <v>2122137</v>
      </c>
      <c r="F293" s="4">
        <v>483475</v>
      </c>
      <c r="G293" s="5">
        <v>127649</v>
      </c>
      <c r="H293" s="4">
        <v>89454</v>
      </c>
      <c r="I293" s="4">
        <v>17712</v>
      </c>
      <c r="J293" s="4">
        <f>SUM(F293:I293)</f>
        <v>718290</v>
      </c>
      <c r="K293" s="11">
        <f>J293/E293</f>
        <v>0.33847484870203948</v>
      </c>
      <c r="L293" s="19">
        <f t="shared" si="8"/>
        <v>2443.1632653061224</v>
      </c>
      <c r="M293" s="4">
        <v>36678</v>
      </c>
      <c r="N293" s="11">
        <f>M293/E293</f>
        <v>1.7283521280671323E-2</v>
      </c>
      <c r="O293" s="26">
        <f t="shared" si="9"/>
        <v>124.75510204081633</v>
      </c>
    </row>
    <row r="294" spans="1:15">
      <c r="A294" s="1">
        <v>293</v>
      </c>
      <c r="B294" s="1">
        <v>468</v>
      </c>
      <c r="C294" t="s">
        <v>584</v>
      </c>
      <c r="D294" t="s">
        <v>585</v>
      </c>
      <c r="E294" s="4">
        <v>3507039</v>
      </c>
      <c r="F294" s="4">
        <v>1530323</v>
      </c>
      <c r="G294" s="5">
        <v>188925</v>
      </c>
      <c r="H294" s="4">
        <v>50520</v>
      </c>
      <c r="I294" s="4">
        <v>3384</v>
      </c>
      <c r="J294" s="4">
        <f>SUM(F294:I294)</f>
        <v>1773152</v>
      </c>
      <c r="K294" s="11">
        <f>J294/E294</f>
        <v>0.505598027281704</v>
      </c>
      <c r="L294" s="19">
        <f t="shared" si="8"/>
        <v>3788.7863247863247</v>
      </c>
      <c r="M294" s="4">
        <v>58492</v>
      </c>
      <c r="N294" s="11">
        <f>M294/E294</f>
        <v>1.6678457239853905E-2</v>
      </c>
      <c r="O294" s="26">
        <f t="shared" si="9"/>
        <v>124.98290598290598</v>
      </c>
    </row>
    <row r="295" spans="1:15">
      <c r="A295" s="1">
        <v>294</v>
      </c>
      <c r="B295" s="1">
        <v>48</v>
      </c>
      <c r="C295" t="s">
        <v>586</v>
      </c>
      <c r="D295" t="s">
        <v>587</v>
      </c>
      <c r="E295" s="4">
        <v>351118</v>
      </c>
      <c r="F295" s="4">
        <v>127049</v>
      </c>
      <c r="G295" s="5">
        <v>37792</v>
      </c>
      <c r="H295" s="4">
        <v>8446</v>
      </c>
      <c r="I295" s="4">
        <v>895</v>
      </c>
      <c r="J295" s="4">
        <f>SUM(F295:I295)</f>
        <v>174182</v>
      </c>
      <c r="K295" s="11">
        <f>J295/E295</f>
        <v>0.49607824150285657</v>
      </c>
      <c r="L295" s="19">
        <f t="shared" si="8"/>
        <v>3628.7916666666665</v>
      </c>
      <c r="M295" s="4">
        <v>2175</v>
      </c>
      <c r="N295" s="11">
        <f>M295/E295</f>
        <v>6.1944987155315304E-3</v>
      </c>
      <c r="O295" s="26">
        <f t="shared" si="9"/>
        <v>45.3125</v>
      </c>
    </row>
    <row r="296" spans="1:15">
      <c r="A296" s="1">
        <v>295</v>
      </c>
      <c r="B296" s="1">
        <v>92</v>
      </c>
      <c r="C296" t="s">
        <v>588</v>
      </c>
      <c r="D296" t="s">
        <v>589</v>
      </c>
      <c r="E296" s="4">
        <v>593787</v>
      </c>
      <c r="F296" s="4">
        <v>186004</v>
      </c>
      <c r="G296" s="5">
        <v>21699</v>
      </c>
      <c r="J296" s="4">
        <f>SUM(F296:I296)</f>
        <v>207703</v>
      </c>
      <c r="K296" s="11">
        <f>J296/E296</f>
        <v>0.34979378127173549</v>
      </c>
      <c r="L296" s="19">
        <f t="shared" si="8"/>
        <v>2257.641304347826</v>
      </c>
      <c r="M296" s="4">
        <v>4222</v>
      </c>
      <c r="N296" s="11">
        <f>M296/E296</f>
        <v>7.1102937585363103E-3</v>
      </c>
      <c r="O296" s="26">
        <f t="shared" si="9"/>
        <v>45.891304347826086</v>
      </c>
    </row>
    <row r="297" spans="1:15">
      <c r="A297" s="1">
        <v>296</v>
      </c>
      <c r="B297" s="1">
        <v>299</v>
      </c>
      <c r="C297" t="s">
        <v>590</v>
      </c>
      <c r="D297" t="s">
        <v>591</v>
      </c>
      <c r="E297" s="4">
        <v>2202900</v>
      </c>
      <c r="F297" s="4">
        <v>645048</v>
      </c>
      <c r="G297" s="5">
        <v>127056</v>
      </c>
      <c r="H297" s="4">
        <v>12800</v>
      </c>
      <c r="I297" s="4">
        <v>2521</v>
      </c>
      <c r="J297" s="4">
        <f>SUM(F297:I297)</f>
        <v>787425</v>
      </c>
      <c r="K297" s="11">
        <f>J297/E297</f>
        <v>0.35744927141495303</v>
      </c>
      <c r="L297" s="19">
        <f t="shared" si="8"/>
        <v>2633.5284280936453</v>
      </c>
      <c r="M297" s="4">
        <v>10865</v>
      </c>
      <c r="N297" s="11">
        <f>M297/E297</f>
        <v>4.9321349130691363E-3</v>
      </c>
      <c r="O297" s="26">
        <f t="shared" si="9"/>
        <v>36.337792642140471</v>
      </c>
    </row>
    <row r="298" spans="1:15">
      <c r="A298" s="1">
        <v>297</v>
      </c>
      <c r="B298" s="1">
        <v>150</v>
      </c>
      <c r="C298" t="s">
        <v>592</v>
      </c>
      <c r="D298" t="s">
        <v>593</v>
      </c>
      <c r="E298" s="4">
        <v>1200867</v>
      </c>
      <c r="F298" s="4">
        <v>229469</v>
      </c>
      <c r="G298" s="5">
        <v>33659</v>
      </c>
      <c r="H298" s="4">
        <v>25623</v>
      </c>
      <c r="I298" s="4">
        <v>3726</v>
      </c>
      <c r="J298" s="4">
        <f>SUM(F298:I298)</f>
        <v>292477</v>
      </c>
      <c r="K298" s="11">
        <f>J298/E298</f>
        <v>0.24355486494341172</v>
      </c>
      <c r="L298" s="19">
        <f t="shared" si="8"/>
        <v>1949.8466666666666</v>
      </c>
      <c r="M298" s="4">
        <v>237115</v>
      </c>
      <c r="N298" s="11">
        <f>M298/E298</f>
        <v>0.19745317341554061</v>
      </c>
      <c r="O298" s="26">
        <f t="shared" si="9"/>
        <v>1580.7666666666667</v>
      </c>
    </row>
    <row r="299" spans="1:15">
      <c r="A299" s="1">
        <v>298</v>
      </c>
      <c r="B299" s="1">
        <v>287</v>
      </c>
      <c r="C299" t="s">
        <v>594</v>
      </c>
      <c r="D299" t="s">
        <v>595</v>
      </c>
      <c r="E299" s="4">
        <v>2005557</v>
      </c>
      <c r="F299" s="4">
        <v>686548</v>
      </c>
      <c r="G299" s="5">
        <v>131131</v>
      </c>
      <c r="H299" s="4">
        <v>17700</v>
      </c>
      <c r="I299" s="4">
        <v>1354</v>
      </c>
      <c r="J299" s="4">
        <f>SUM(F299:I299)</f>
        <v>836733</v>
      </c>
      <c r="K299" s="11">
        <f>J299/E299</f>
        <v>0.41720728954599645</v>
      </c>
      <c r="L299" s="19">
        <f t="shared" si="8"/>
        <v>2915.4459930313587</v>
      </c>
      <c r="M299" s="4">
        <v>235000</v>
      </c>
      <c r="N299" s="11">
        <f>M299/E299</f>
        <v>0.11717443084390022</v>
      </c>
      <c r="O299" s="26">
        <f t="shared" si="9"/>
        <v>818.81533101045295</v>
      </c>
    </row>
    <row r="300" spans="1:15">
      <c r="A300" s="1">
        <v>299</v>
      </c>
      <c r="B300" s="1">
        <v>194</v>
      </c>
      <c r="C300" t="s">
        <v>596</v>
      </c>
      <c r="D300" t="s">
        <v>597</v>
      </c>
      <c r="E300" s="4">
        <v>1602990</v>
      </c>
      <c r="F300" s="4">
        <v>585536</v>
      </c>
      <c r="G300" s="5">
        <v>200184</v>
      </c>
      <c r="H300" s="4">
        <v>77069</v>
      </c>
      <c r="I300" s="4">
        <v>2239</v>
      </c>
      <c r="J300" s="4">
        <f>SUM(F300:I300)</f>
        <v>865028</v>
      </c>
      <c r="K300" s="11">
        <f>J300/E300</f>
        <v>0.53963405885251936</v>
      </c>
      <c r="L300" s="19">
        <f t="shared" si="8"/>
        <v>4458.9072164948457</v>
      </c>
      <c r="M300" s="4">
        <v>33924</v>
      </c>
      <c r="N300" s="11">
        <f>M300/E300</f>
        <v>2.1162951733947187E-2</v>
      </c>
      <c r="O300" s="26">
        <f t="shared" si="9"/>
        <v>174.86597938144331</v>
      </c>
    </row>
    <row r="301" spans="1:15">
      <c r="A301" s="1">
        <v>300</v>
      </c>
      <c r="B301" s="1">
        <v>165</v>
      </c>
      <c r="C301" t="s">
        <v>598</v>
      </c>
      <c r="D301" t="s">
        <v>599</v>
      </c>
      <c r="E301" s="4">
        <v>1335861</v>
      </c>
      <c r="F301" s="4">
        <v>367289</v>
      </c>
      <c r="G301" s="5">
        <v>29925</v>
      </c>
      <c r="H301" s="4">
        <v>24668</v>
      </c>
      <c r="I301" s="4">
        <v>3203</v>
      </c>
      <c r="J301" s="4">
        <f>SUM(F301:I301)</f>
        <v>425085</v>
      </c>
      <c r="K301" s="11">
        <f>J301/E301</f>
        <v>0.31821050243999938</v>
      </c>
      <c r="L301" s="19">
        <f t="shared" si="8"/>
        <v>2576.2727272727275</v>
      </c>
      <c r="M301" s="4">
        <v>4140</v>
      </c>
      <c r="N301" s="11">
        <f>M301/E301</f>
        <v>3.0991248340957629E-3</v>
      </c>
      <c r="O301" s="26">
        <f t="shared" si="9"/>
        <v>25.09090909090909</v>
      </c>
    </row>
    <row r="302" spans="1:15">
      <c r="A302" s="1">
        <v>301</v>
      </c>
      <c r="B302" s="1">
        <v>182</v>
      </c>
      <c r="C302" t="s">
        <v>600</v>
      </c>
      <c r="D302" t="s">
        <v>601</v>
      </c>
      <c r="E302" s="4">
        <v>1717585</v>
      </c>
      <c r="F302" s="4">
        <v>466779</v>
      </c>
      <c r="G302" s="5">
        <v>94614</v>
      </c>
      <c r="H302" s="4">
        <v>7920</v>
      </c>
      <c r="I302" s="4">
        <v>606</v>
      </c>
      <c r="J302" s="4">
        <f>SUM(F302:I302)</f>
        <v>569919</v>
      </c>
      <c r="K302" s="11">
        <f>J302/E302</f>
        <v>0.33181414602479642</v>
      </c>
      <c r="L302" s="19">
        <f t="shared" si="8"/>
        <v>3131.4230769230771</v>
      </c>
      <c r="M302" s="4">
        <v>17785</v>
      </c>
      <c r="N302" s="11">
        <f>M302/E302</f>
        <v>1.0354654937019129E-2</v>
      </c>
      <c r="O302" s="26">
        <f t="shared" si="9"/>
        <v>97.719780219780219</v>
      </c>
    </row>
    <row r="303" spans="1:15">
      <c r="A303" s="1">
        <v>302</v>
      </c>
      <c r="B303" s="1">
        <v>63</v>
      </c>
      <c r="C303" t="s">
        <v>602</v>
      </c>
      <c r="D303" t="s">
        <v>603</v>
      </c>
      <c r="E303" s="4">
        <v>564667</v>
      </c>
      <c r="F303" s="4">
        <v>172721</v>
      </c>
      <c r="G303" s="5">
        <v>48040</v>
      </c>
      <c r="H303" s="4">
        <v>2378</v>
      </c>
      <c r="I303" s="4">
        <v>0</v>
      </c>
      <c r="J303" s="4">
        <f>SUM(F303:I303)</f>
        <v>223139</v>
      </c>
      <c r="K303" s="11">
        <f>J303/E303</f>
        <v>0.39516918821181335</v>
      </c>
      <c r="L303" s="19">
        <f t="shared" si="8"/>
        <v>3541.8888888888887</v>
      </c>
      <c r="M303" s="4">
        <v>1258</v>
      </c>
      <c r="N303" s="11">
        <f>M303/E303</f>
        <v>2.2278617308962626E-3</v>
      </c>
      <c r="O303" s="26">
        <f t="shared" si="9"/>
        <v>19.968253968253968</v>
      </c>
    </row>
    <row r="304" spans="1:15">
      <c r="A304" s="1">
        <v>303</v>
      </c>
      <c r="B304" s="1">
        <v>202</v>
      </c>
      <c r="C304" t="s">
        <v>604</v>
      </c>
      <c r="D304" t="s">
        <v>605</v>
      </c>
      <c r="E304" s="4">
        <v>1831526</v>
      </c>
      <c r="F304" s="4">
        <v>542821</v>
      </c>
      <c r="G304" s="5">
        <v>80700</v>
      </c>
      <c r="H304" s="4">
        <v>20915</v>
      </c>
      <c r="I304" s="4">
        <v>1600</v>
      </c>
      <c r="J304" s="4">
        <f>SUM(F304:I304)</f>
        <v>646036</v>
      </c>
      <c r="K304" s="11">
        <f>J304/E304</f>
        <v>0.35273100136170604</v>
      </c>
      <c r="L304" s="19">
        <f t="shared" si="8"/>
        <v>3198.1980198019801</v>
      </c>
      <c r="M304" s="4">
        <v>18193</v>
      </c>
      <c r="N304" s="11">
        <f>M304/E304</f>
        <v>9.9332469208736323E-3</v>
      </c>
      <c r="O304" s="26">
        <f t="shared" si="9"/>
        <v>90.06435643564356</v>
      </c>
    </row>
    <row r="305" spans="1:15">
      <c r="A305" s="1">
        <v>304</v>
      </c>
      <c r="B305" s="1">
        <v>1135</v>
      </c>
      <c r="C305" t="s">
        <v>606</v>
      </c>
      <c r="D305" t="s">
        <v>607</v>
      </c>
      <c r="E305" s="4">
        <v>7736480</v>
      </c>
      <c r="F305" s="4">
        <v>1471992</v>
      </c>
      <c r="G305" s="5">
        <v>267175</v>
      </c>
      <c r="H305" s="4">
        <v>364590</v>
      </c>
      <c r="I305" s="4">
        <v>26658</v>
      </c>
      <c r="J305" s="4">
        <f>SUM(F305:I305)</f>
        <v>2130415</v>
      </c>
      <c r="K305" s="11">
        <f>J305/E305</f>
        <v>0.27537265009409967</v>
      </c>
      <c r="L305" s="19">
        <f t="shared" si="8"/>
        <v>1877.0176211453745</v>
      </c>
      <c r="M305" s="4">
        <v>14086</v>
      </c>
      <c r="N305" s="11">
        <f>M305/E305</f>
        <v>1.8207246706512523E-3</v>
      </c>
      <c r="O305" s="26">
        <f t="shared" si="9"/>
        <v>12.41057268722467</v>
      </c>
    </row>
    <row r="306" spans="1:15">
      <c r="A306" s="1">
        <v>305</v>
      </c>
      <c r="B306" s="1">
        <v>428</v>
      </c>
      <c r="C306" t="s">
        <v>608</v>
      </c>
      <c r="D306" t="s">
        <v>609</v>
      </c>
      <c r="E306" s="4">
        <v>3373884</v>
      </c>
      <c r="F306" s="4">
        <v>456094</v>
      </c>
      <c r="G306" s="5">
        <v>95543</v>
      </c>
      <c r="H306" s="4">
        <v>211152</v>
      </c>
      <c r="I306" s="4">
        <v>17118</v>
      </c>
      <c r="J306" s="4">
        <f>SUM(F306:I306)</f>
        <v>779907</v>
      </c>
      <c r="K306" s="11">
        <f>J306/E306</f>
        <v>0.2311599924597289</v>
      </c>
      <c r="L306" s="19">
        <f t="shared" si="8"/>
        <v>1822.2126168224299</v>
      </c>
      <c r="M306" s="4">
        <v>7107</v>
      </c>
      <c r="N306" s="11">
        <f>M306/E306</f>
        <v>2.1064743186191347E-3</v>
      </c>
      <c r="O306" s="26">
        <f t="shared" si="9"/>
        <v>16.605140186915889</v>
      </c>
    </row>
    <row r="307" spans="1:15">
      <c r="A307" s="1">
        <v>306</v>
      </c>
      <c r="B307" s="1">
        <v>407</v>
      </c>
      <c r="C307" t="s">
        <v>610</v>
      </c>
      <c r="D307" t="s">
        <v>611</v>
      </c>
      <c r="E307" s="4">
        <v>3375275</v>
      </c>
      <c r="F307" s="4">
        <v>1025731</v>
      </c>
      <c r="G307" s="5">
        <v>298242</v>
      </c>
      <c r="H307" s="4">
        <v>43308</v>
      </c>
      <c r="I307" s="4">
        <v>18001</v>
      </c>
      <c r="J307" s="4">
        <f>SUM(F307:I307)</f>
        <v>1385282</v>
      </c>
      <c r="K307" s="11">
        <f>J307/E307</f>
        <v>0.41042048425683836</v>
      </c>
      <c r="L307" s="19">
        <f t="shared" si="8"/>
        <v>3403.6412776412776</v>
      </c>
      <c r="M307" s="4">
        <v>4113</v>
      </c>
      <c r="N307" s="11">
        <f>M307/E307</f>
        <v>1.2185673759915858E-3</v>
      </c>
      <c r="O307" s="26">
        <f t="shared" si="9"/>
        <v>10.105651105651106</v>
      </c>
    </row>
    <row r="308" spans="1:15">
      <c r="A308" s="1">
        <v>307</v>
      </c>
      <c r="B308" s="1">
        <v>192</v>
      </c>
      <c r="C308" t="s">
        <v>612</v>
      </c>
      <c r="D308" t="s">
        <v>613</v>
      </c>
      <c r="E308" s="4">
        <v>1895929</v>
      </c>
      <c r="F308" s="4">
        <v>164856</v>
      </c>
      <c r="G308" s="5">
        <v>47754</v>
      </c>
      <c r="H308" s="4">
        <v>30000</v>
      </c>
      <c r="I308" s="4">
        <v>3000</v>
      </c>
      <c r="J308" s="4">
        <f>SUM(F308:I308)</f>
        <v>245610</v>
      </c>
      <c r="K308" s="11">
        <f>J308/E308</f>
        <v>0.12954599038255124</v>
      </c>
      <c r="L308" s="19">
        <f t="shared" si="8"/>
        <v>1279.21875</v>
      </c>
      <c r="M308" s="4">
        <v>328545</v>
      </c>
      <c r="N308" s="11">
        <f>M308/E308</f>
        <v>0.17328971707273849</v>
      </c>
      <c r="O308" s="26">
        <f t="shared" si="9"/>
        <v>1711.171875</v>
      </c>
    </row>
    <row r="309" spans="1:15">
      <c r="A309" s="1">
        <v>308</v>
      </c>
      <c r="B309" s="1">
        <v>639</v>
      </c>
      <c r="C309" t="s">
        <v>614</v>
      </c>
      <c r="D309" t="s">
        <v>615</v>
      </c>
      <c r="E309" s="4">
        <v>5183380</v>
      </c>
      <c r="F309" s="4">
        <v>1695641</v>
      </c>
      <c r="G309" s="5">
        <v>572177</v>
      </c>
      <c r="H309" s="4">
        <v>132625</v>
      </c>
      <c r="I309" s="4">
        <v>44753</v>
      </c>
      <c r="J309" s="4">
        <f>SUM(F309:I309)</f>
        <v>2445196</v>
      </c>
      <c r="K309" s="11">
        <f>J309/E309</f>
        <v>0.47173774641257249</v>
      </c>
      <c r="L309" s="19">
        <f t="shared" si="8"/>
        <v>3826.5978090766821</v>
      </c>
      <c r="N309" s="11">
        <f>M309/E309</f>
        <v>0</v>
      </c>
      <c r="O309" s="26">
        <f t="shared" si="9"/>
        <v>0</v>
      </c>
    </row>
    <row r="310" spans="1:15">
      <c r="A310" s="1">
        <v>309</v>
      </c>
      <c r="B310" s="1">
        <v>249</v>
      </c>
      <c r="C310" t="s">
        <v>616</v>
      </c>
      <c r="D310" t="s">
        <v>617</v>
      </c>
      <c r="E310" s="4">
        <v>2050770</v>
      </c>
      <c r="F310" s="4">
        <v>607561</v>
      </c>
      <c r="G310" s="5">
        <v>153322</v>
      </c>
      <c r="H310" s="4">
        <v>36115</v>
      </c>
      <c r="I310" s="4">
        <v>3105</v>
      </c>
      <c r="J310" s="4">
        <f>SUM(F310:I310)</f>
        <v>800103</v>
      </c>
      <c r="K310" s="11">
        <f>J310/E310</f>
        <v>0.39014760309542268</v>
      </c>
      <c r="L310" s="19">
        <f t="shared" si="8"/>
        <v>3213.265060240964</v>
      </c>
      <c r="M310" s="4">
        <v>104901</v>
      </c>
      <c r="N310" s="11">
        <f>M310/E310</f>
        <v>5.1152006319577524E-2</v>
      </c>
      <c r="O310" s="26">
        <f t="shared" si="9"/>
        <v>421.28915662650604</v>
      </c>
    </row>
    <row r="311" spans="1:15">
      <c r="A311" s="1">
        <v>310</v>
      </c>
      <c r="B311" s="1">
        <v>1233</v>
      </c>
      <c r="C311" t="s">
        <v>618</v>
      </c>
      <c r="D311" t="s">
        <v>619</v>
      </c>
      <c r="E311" s="4">
        <v>8751572</v>
      </c>
      <c r="F311" s="4">
        <v>2462868</v>
      </c>
      <c r="G311" s="5">
        <v>410341</v>
      </c>
      <c r="H311" s="4">
        <v>115384</v>
      </c>
      <c r="I311" s="4">
        <v>20937</v>
      </c>
      <c r="J311" s="4">
        <f>SUM(F311:I311)</f>
        <v>3009530</v>
      </c>
      <c r="K311" s="11">
        <f>J311/E311</f>
        <v>0.34388450440675117</v>
      </c>
      <c r="L311" s="19">
        <f t="shared" si="8"/>
        <v>2440.8191403081914</v>
      </c>
      <c r="M311" s="4">
        <v>128345</v>
      </c>
      <c r="N311" s="11">
        <f>M311/E311</f>
        <v>1.4665365262378004E-2</v>
      </c>
      <c r="O311" s="26">
        <f t="shared" si="9"/>
        <v>104.09164639091647</v>
      </c>
    </row>
    <row r="312" spans="1:15">
      <c r="A312" s="1">
        <v>311</v>
      </c>
      <c r="B312" s="1">
        <v>366</v>
      </c>
      <c r="C312" t="s">
        <v>620</v>
      </c>
      <c r="D312" t="s">
        <v>621</v>
      </c>
      <c r="E312" s="4">
        <v>3379654</v>
      </c>
      <c r="F312" s="4">
        <v>651807</v>
      </c>
      <c r="G312" s="5">
        <v>175912</v>
      </c>
      <c r="H312" s="4">
        <v>63520</v>
      </c>
      <c r="I312" s="4">
        <v>20843</v>
      </c>
      <c r="J312" s="4">
        <f>SUM(F312:I312)</f>
        <v>912082</v>
      </c>
      <c r="K312" s="11">
        <f>J312/E312</f>
        <v>0.26987437175521517</v>
      </c>
      <c r="L312" s="19">
        <f t="shared" si="8"/>
        <v>2492.0273224043717</v>
      </c>
      <c r="M312" s="4">
        <v>1880</v>
      </c>
      <c r="N312" s="11">
        <f>M312/E312</f>
        <v>5.5626996136290874E-4</v>
      </c>
      <c r="O312" s="26">
        <f t="shared" si="9"/>
        <v>5.1366120218579239</v>
      </c>
    </row>
    <row r="313" spans="1:15">
      <c r="A313" s="1">
        <v>312</v>
      </c>
      <c r="B313" s="1">
        <v>138</v>
      </c>
      <c r="C313" t="s">
        <v>622</v>
      </c>
      <c r="D313" t="s">
        <v>623</v>
      </c>
      <c r="E313" s="4">
        <v>1136094</v>
      </c>
      <c r="F313" s="4">
        <v>293080</v>
      </c>
      <c r="G313" s="5">
        <v>76200</v>
      </c>
      <c r="H313" s="4">
        <v>40926</v>
      </c>
      <c r="I313" s="4">
        <v>10640</v>
      </c>
      <c r="J313" s="4">
        <f>SUM(F313:I313)</f>
        <v>420846</v>
      </c>
      <c r="K313" s="11">
        <f>J313/E313</f>
        <v>0.37043237619422337</v>
      </c>
      <c r="L313" s="19">
        <f t="shared" si="8"/>
        <v>3049.608695652174</v>
      </c>
      <c r="N313" s="11">
        <f>M313/E313</f>
        <v>0</v>
      </c>
      <c r="O313" s="26">
        <f t="shared" si="9"/>
        <v>0</v>
      </c>
    </row>
    <row r="314" spans="1:15">
      <c r="A314" s="1">
        <v>313</v>
      </c>
      <c r="B314" s="1">
        <v>1107</v>
      </c>
      <c r="C314" t="s">
        <v>624</v>
      </c>
      <c r="D314" t="s">
        <v>625</v>
      </c>
      <c r="E314" s="4">
        <v>7397982</v>
      </c>
      <c r="F314" s="4">
        <v>1250330</v>
      </c>
      <c r="G314" s="5">
        <v>413557</v>
      </c>
      <c r="H314" s="4">
        <v>189521</v>
      </c>
      <c r="I314" s="4">
        <v>49636</v>
      </c>
      <c r="J314" s="4">
        <f>SUM(F314:I314)</f>
        <v>1903044</v>
      </c>
      <c r="K314" s="11">
        <f>J314/E314</f>
        <v>0.25723825767621494</v>
      </c>
      <c r="L314" s="19">
        <f t="shared" si="8"/>
        <v>1719.1002710027101</v>
      </c>
      <c r="M314" s="4">
        <v>194724</v>
      </c>
      <c r="N314" s="11">
        <f>M314/E314</f>
        <v>2.6321231925138504E-2</v>
      </c>
      <c r="O314" s="26">
        <f t="shared" si="9"/>
        <v>175.90243902439025</v>
      </c>
    </row>
    <row r="315" spans="1:15">
      <c r="A315" s="1">
        <v>314</v>
      </c>
      <c r="B315" s="1">
        <v>107</v>
      </c>
      <c r="C315" t="s">
        <v>626</v>
      </c>
      <c r="D315" t="s">
        <v>627</v>
      </c>
      <c r="E315" s="4">
        <v>892641</v>
      </c>
      <c r="F315" s="4">
        <v>148192</v>
      </c>
      <c r="G315" s="5">
        <v>62557</v>
      </c>
      <c r="H315" s="4">
        <v>20600</v>
      </c>
      <c r="I315" s="4">
        <v>1969</v>
      </c>
      <c r="J315" s="4">
        <f>SUM(F315:I315)</f>
        <v>233318</v>
      </c>
      <c r="K315" s="11">
        <f>J315/E315</f>
        <v>0.26137943473356029</v>
      </c>
      <c r="L315" s="19">
        <f t="shared" si="8"/>
        <v>2180.5420560747662</v>
      </c>
      <c r="M315" s="4">
        <v>462</v>
      </c>
      <c r="N315" s="11">
        <f>M315/E315</f>
        <v>5.1756529220593718E-4</v>
      </c>
      <c r="O315" s="26">
        <f t="shared" si="9"/>
        <v>4.3177570093457946</v>
      </c>
    </row>
    <row r="316" spans="1:15">
      <c r="A316" s="1">
        <v>315</v>
      </c>
      <c r="B316" s="1">
        <v>114</v>
      </c>
      <c r="C316" t="s">
        <v>628</v>
      </c>
      <c r="D316" t="s">
        <v>629</v>
      </c>
      <c r="E316" s="4">
        <v>2291337</v>
      </c>
      <c r="F316" s="19">
        <v>240578</v>
      </c>
      <c r="G316" s="5">
        <v>61947</v>
      </c>
      <c r="H316" s="4">
        <v>6710</v>
      </c>
      <c r="I316" s="4">
        <v>427</v>
      </c>
      <c r="J316" s="4">
        <f>SUM(F316:I316)</f>
        <v>309662</v>
      </c>
      <c r="K316" s="11">
        <f>J316/E316</f>
        <v>0.13514467753979445</v>
      </c>
      <c r="L316" s="19">
        <f t="shared" si="8"/>
        <v>2716.3333333333335</v>
      </c>
      <c r="M316" s="4">
        <v>1008</v>
      </c>
      <c r="N316" s="11">
        <f>M316/E316</f>
        <v>4.3991782963396478E-4</v>
      </c>
      <c r="O316" s="26">
        <f t="shared" si="9"/>
        <v>8.8421052631578956</v>
      </c>
    </row>
    <row r="317" spans="1:15">
      <c r="A317" s="1">
        <v>316</v>
      </c>
      <c r="B317" s="1">
        <v>229</v>
      </c>
      <c r="C317" t="s">
        <v>630</v>
      </c>
      <c r="D317" t="s">
        <v>631</v>
      </c>
      <c r="E317" s="4">
        <v>2033120</v>
      </c>
      <c r="F317" s="4">
        <v>577620</v>
      </c>
      <c r="G317" s="5">
        <v>143236</v>
      </c>
      <c r="J317" s="4">
        <f>SUM(F317:I317)</f>
        <v>720856</v>
      </c>
      <c r="K317" s="11">
        <f>J317/E317</f>
        <v>0.35455654363736522</v>
      </c>
      <c r="L317" s="19">
        <f t="shared" si="8"/>
        <v>3147.8427947598252</v>
      </c>
      <c r="M317" s="4">
        <v>8097</v>
      </c>
      <c r="N317" s="11">
        <f>M317/E317</f>
        <v>3.9825489887463606E-3</v>
      </c>
      <c r="O317" s="26">
        <f t="shared" si="9"/>
        <v>35.35807860262009</v>
      </c>
    </row>
    <row r="318" spans="1:15">
      <c r="A318" s="1">
        <v>317</v>
      </c>
      <c r="B318" s="1">
        <v>104</v>
      </c>
      <c r="C318" t="s">
        <v>632</v>
      </c>
      <c r="D318" t="s">
        <v>633</v>
      </c>
      <c r="E318" s="4">
        <v>700921</v>
      </c>
      <c r="F318" s="4">
        <v>193696</v>
      </c>
      <c r="G318" s="5">
        <v>70439</v>
      </c>
      <c r="H318" s="4">
        <v>41000</v>
      </c>
      <c r="I318" s="4">
        <v>14162</v>
      </c>
      <c r="J318" s="4">
        <f>SUM(F318:I318)</f>
        <v>319297</v>
      </c>
      <c r="K318" s="11">
        <f>J318/E318</f>
        <v>0.45553921197966674</v>
      </c>
      <c r="L318" s="19">
        <f t="shared" si="8"/>
        <v>3070.1634615384614</v>
      </c>
      <c r="M318" s="4">
        <v>12247</v>
      </c>
      <c r="N318" s="11">
        <f>M318/E318</f>
        <v>1.7472725171595659E-2</v>
      </c>
      <c r="O318" s="26">
        <f t="shared" si="9"/>
        <v>117.75961538461539</v>
      </c>
    </row>
    <row r="319" spans="1:15">
      <c r="A319" s="1">
        <v>318</v>
      </c>
      <c r="B319" s="1">
        <v>634</v>
      </c>
      <c r="C319" t="s">
        <v>634</v>
      </c>
      <c r="D319" t="s">
        <v>635</v>
      </c>
      <c r="E319" s="4">
        <v>4886991</v>
      </c>
      <c r="F319" s="4">
        <v>1527355</v>
      </c>
      <c r="G319" s="5">
        <v>298281</v>
      </c>
      <c r="H319" s="4">
        <v>177779</v>
      </c>
      <c r="I319" s="4">
        <v>27915</v>
      </c>
      <c r="J319" s="4">
        <f>SUM(F319:I319)</f>
        <v>2031330</v>
      </c>
      <c r="K319" s="11">
        <f>J319/E319</f>
        <v>0.41566067954698505</v>
      </c>
      <c r="L319" s="19">
        <f t="shared" si="8"/>
        <v>3203.9905362776026</v>
      </c>
      <c r="M319" s="4">
        <v>18957</v>
      </c>
      <c r="N319" s="11">
        <f>M319/E319</f>
        <v>3.8790740559988754E-3</v>
      </c>
      <c r="O319" s="26">
        <f t="shared" si="9"/>
        <v>29.900630914826497</v>
      </c>
    </row>
    <row r="320" spans="1:15">
      <c r="A320" s="1">
        <v>319</v>
      </c>
      <c r="B320" s="1">
        <v>2078</v>
      </c>
      <c r="C320" t="s">
        <v>636</v>
      </c>
      <c r="D320" t="s">
        <v>637</v>
      </c>
      <c r="E320" s="4">
        <v>14073843</v>
      </c>
      <c r="F320" s="4">
        <v>3835700</v>
      </c>
      <c r="G320" s="5">
        <v>1337427</v>
      </c>
      <c r="H320" s="4">
        <v>431140</v>
      </c>
      <c r="I320" s="4">
        <v>144867</v>
      </c>
      <c r="J320" s="4">
        <f>SUM(F320:I320)</f>
        <v>5749134</v>
      </c>
      <c r="K320" s="11">
        <f>J320/E320</f>
        <v>0.40849780688899257</v>
      </c>
      <c r="L320" s="19">
        <f t="shared" si="8"/>
        <v>2766.666987487969</v>
      </c>
      <c r="M320" s="4">
        <v>104934</v>
      </c>
      <c r="N320" s="11">
        <f>M320/E320</f>
        <v>7.4559592571836987E-3</v>
      </c>
      <c r="O320" s="26">
        <f t="shared" si="9"/>
        <v>50.497593840230991</v>
      </c>
    </row>
    <row r="321" spans="1:15">
      <c r="A321" s="1">
        <v>321</v>
      </c>
      <c r="B321" s="1">
        <v>168</v>
      </c>
      <c r="C321" t="s">
        <v>638</v>
      </c>
      <c r="D321" t="s">
        <v>639</v>
      </c>
      <c r="E321" s="4">
        <v>1712813</v>
      </c>
      <c r="F321" s="4">
        <v>187850</v>
      </c>
      <c r="G321" s="5">
        <v>76254</v>
      </c>
      <c r="H321" s="4">
        <v>43000</v>
      </c>
      <c r="I321" s="4">
        <v>14412</v>
      </c>
      <c r="J321" s="4">
        <f>SUM(F321:I321)</f>
        <v>321516</v>
      </c>
      <c r="K321" s="11">
        <f>J321/E321</f>
        <v>0.18771226047443593</v>
      </c>
      <c r="L321" s="19">
        <f t="shared" si="8"/>
        <v>1913.7857142857142</v>
      </c>
      <c r="M321" s="4">
        <v>151544</v>
      </c>
      <c r="N321" s="11">
        <f>M321/E321</f>
        <v>8.8476675503980876E-2</v>
      </c>
      <c r="O321" s="26">
        <f t="shared" si="9"/>
        <v>902.04761904761904</v>
      </c>
    </row>
    <row r="322" spans="1:15">
      <c r="A322" s="1">
        <v>322</v>
      </c>
      <c r="B322" s="1">
        <v>200</v>
      </c>
      <c r="C322" t="s">
        <v>640</v>
      </c>
      <c r="D322" t="s">
        <v>641</v>
      </c>
      <c r="E322" s="19">
        <v>1745343</v>
      </c>
      <c r="F322" s="19">
        <v>79913</v>
      </c>
      <c r="G322" s="5">
        <v>33611</v>
      </c>
      <c r="H322" s="4">
        <v>42867</v>
      </c>
      <c r="I322" s="4">
        <v>17443</v>
      </c>
      <c r="J322" s="4">
        <f>SUM(F322:I322)</f>
        <v>173834</v>
      </c>
      <c r="K322" s="11">
        <f>J322/E322</f>
        <v>9.9598760816641776E-2</v>
      </c>
      <c r="L322" s="19">
        <f t="shared" si="8"/>
        <v>869.17</v>
      </c>
      <c r="M322" s="4">
        <v>12001</v>
      </c>
      <c r="N322" s="11">
        <f>M322/E322</f>
        <v>6.8760123368300672E-3</v>
      </c>
      <c r="O322" s="26">
        <f t="shared" si="9"/>
        <v>60.005000000000003</v>
      </c>
    </row>
    <row r="323" spans="1:15">
      <c r="A323" s="1">
        <v>323</v>
      </c>
      <c r="B323" s="1">
        <v>33</v>
      </c>
      <c r="C323" t="s">
        <v>642</v>
      </c>
      <c r="D323" t="s">
        <v>643</v>
      </c>
      <c r="E323" s="4">
        <v>269225</v>
      </c>
      <c r="F323" s="4">
        <v>107595</v>
      </c>
      <c r="G323" s="5">
        <v>34712</v>
      </c>
      <c r="J323" s="4">
        <f>SUM(F323:I323)</f>
        <v>142307</v>
      </c>
      <c r="K323" s="11">
        <f>J323/E323</f>
        <v>0.52858018386108274</v>
      </c>
      <c r="L323" s="19">
        <f t="shared" ref="L323:L386" si="10">J323/B323</f>
        <v>4312.333333333333</v>
      </c>
      <c r="M323" s="4">
        <v>841</v>
      </c>
      <c r="N323" s="11">
        <f>M323/E323</f>
        <v>3.1237812238833688E-3</v>
      </c>
      <c r="O323" s="26">
        <f t="shared" ref="O323:O386" si="11">M323/B323</f>
        <v>25.484848484848484</v>
      </c>
    </row>
    <row r="324" spans="1:15">
      <c r="A324" s="1">
        <v>324</v>
      </c>
      <c r="B324" s="1">
        <v>613</v>
      </c>
      <c r="C324" t="s">
        <v>644</v>
      </c>
      <c r="D324" t="s">
        <v>645</v>
      </c>
      <c r="E324" s="4">
        <v>4937942</v>
      </c>
      <c r="F324" s="4">
        <v>1066493</v>
      </c>
      <c r="G324" s="5">
        <v>376655</v>
      </c>
      <c r="H324" s="4">
        <v>67193</v>
      </c>
      <c r="I324" s="4">
        <v>22847</v>
      </c>
      <c r="J324" s="4">
        <f>SUM(F324:I324)</f>
        <v>1533188</v>
      </c>
      <c r="K324" s="11">
        <f>J324/E324</f>
        <v>0.31049129374140078</v>
      </c>
      <c r="L324" s="19">
        <f t="shared" si="10"/>
        <v>2501.1223491027731</v>
      </c>
      <c r="N324" s="11">
        <f>M324/E324</f>
        <v>0</v>
      </c>
      <c r="O324" s="26">
        <f t="shared" si="11"/>
        <v>0</v>
      </c>
    </row>
    <row r="325" spans="1:15">
      <c r="A325" s="1">
        <v>325</v>
      </c>
      <c r="B325" s="1">
        <v>17</v>
      </c>
      <c r="C325" t="s">
        <v>646</v>
      </c>
      <c r="D325" t="s">
        <v>647</v>
      </c>
      <c r="E325" s="4">
        <v>1020620</v>
      </c>
      <c r="F325" s="4">
        <v>416733</v>
      </c>
      <c r="G325" s="5">
        <v>85909</v>
      </c>
      <c r="H325" s="4">
        <v>3562</v>
      </c>
      <c r="J325" s="4">
        <f>SUM(F325:I325)</f>
        <v>506204</v>
      </c>
      <c r="K325" s="11">
        <f>J325/E325</f>
        <v>0.49597695518410378</v>
      </c>
      <c r="L325" s="19">
        <f t="shared" si="10"/>
        <v>29776.705882352941</v>
      </c>
      <c r="N325" s="11">
        <f>M325/E325</f>
        <v>0</v>
      </c>
      <c r="O325" s="26">
        <f t="shared" si="11"/>
        <v>0</v>
      </c>
    </row>
    <row r="326" spans="1:15">
      <c r="A326" s="1">
        <v>326</v>
      </c>
      <c r="B326" s="1">
        <v>172</v>
      </c>
      <c r="C326" t="s">
        <v>648</v>
      </c>
      <c r="D326" t="s">
        <v>649</v>
      </c>
      <c r="E326" s="4">
        <v>1229047</v>
      </c>
      <c r="F326" s="4">
        <v>263047</v>
      </c>
      <c r="G326" s="5">
        <v>125552</v>
      </c>
      <c r="H326" s="4">
        <v>94858</v>
      </c>
      <c r="I326" s="4">
        <v>3315</v>
      </c>
      <c r="J326" s="4">
        <f>SUM(F326:I326)</f>
        <v>486772</v>
      </c>
      <c r="K326" s="11">
        <f>J326/E326</f>
        <v>0.39605645675063689</v>
      </c>
      <c r="L326" s="19">
        <f t="shared" si="10"/>
        <v>2830.0697674418607</v>
      </c>
      <c r="M326" s="4">
        <v>9713</v>
      </c>
      <c r="N326" s="11">
        <f>M326/E326</f>
        <v>7.9028710862969441E-3</v>
      </c>
      <c r="O326" s="26">
        <f t="shared" si="11"/>
        <v>56.470930232558139</v>
      </c>
    </row>
    <row r="327" spans="1:15">
      <c r="A327" s="1">
        <v>327</v>
      </c>
      <c r="B327" s="1">
        <v>93</v>
      </c>
      <c r="C327" t="s">
        <v>650</v>
      </c>
      <c r="D327" t="s">
        <v>651</v>
      </c>
      <c r="E327" s="4">
        <v>1029736</v>
      </c>
      <c r="F327" s="19">
        <v>175853</v>
      </c>
      <c r="G327" s="5">
        <v>17927</v>
      </c>
      <c r="H327" s="4">
        <v>5000</v>
      </c>
      <c r="I327" s="4">
        <v>383</v>
      </c>
      <c r="J327" s="4">
        <f>SUM(F327:I327)</f>
        <v>199163</v>
      </c>
      <c r="K327" s="11">
        <f>J327/E327</f>
        <v>0.19341170940901356</v>
      </c>
      <c r="L327" s="19">
        <f t="shared" si="10"/>
        <v>2141.5376344086021</v>
      </c>
      <c r="M327" s="4">
        <v>14988</v>
      </c>
      <c r="N327" s="11">
        <f>M327/E327</f>
        <v>1.4555186960541342E-2</v>
      </c>
      <c r="O327" s="26">
        <f t="shared" si="11"/>
        <v>161.16129032258064</v>
      </c>
    </row>
    <row r="328" spans="1:15">
      <c r="A328" s="1">
        <v>328</v>
      </c>
      <c r="B328" s="1">
        <v>354</v>
      </c>
      <c r="C328" t="s">
        <v>652</v>
      </c>
      <c r="D328" t="s">
        <v>653</v>
      </c>
      <c r="E328" s="4">
        <v>3138704</v>
      </c>
      <c r="F328" s="4">
        <v>386703</v>
      </c>
      <c r="G328" s="5">
        <v>136753</v>
      </c>
      <c r="H328" s="4">
        <v>39588</v>
      </c>
      <c r="I328" s="4">
        <v>3354</v>
      </c>
      <c r="J328" s="4">
        <f>SUM(F328:I328)</f>
        <v>566398</v>
      </c>
      <c r="K328" s="11">
        <f>J328/E328</f>
        <v>0.18045600986904148</v>
      </c>
      <c r="L328" s="19">
        <f t="shared" si="10"/>
        <v>1599.9943502824858</v>
      </c>
      <c r="M328" s="4">
        <v>30541</v>
      </c>
      <c r="N328" s="11">
        <f>M328/E328</f>
        <v>9.7304492554888891E-3</v>
      </c>
      <c r="O328" s="26">
        <f t="shared" si="11"/>
        <v>86.274011299435031</v>
      </c>
    </row>
    <row r="329" spans="1:15">
      <c r="A329" s="1">
        <v>329</v>
      </c>
      <c r="B329">
        <v>180</v>
      </c>
      <c r="C329" t="s">
        <v>654</v>
      </c>
      <c r="D329" t="s">
        <v>655</v>
      </c>
      <c r="E329" s="4">
        <v>1390424</v>
      </c>
      <c r="F329" s="4">
        <v>324235</v>
      </c>
      <c r="G329" s="13">
        <v>37844.58</v>
      </c>
      <c r="H329" s="4">
        <v>35248.07</v>
      </c>
      <c r="I329" s="4">
        <v>6067</v>
      </c>
      <c r="J329" s="4">
        <f>SUM(F329:I329)</f>
        <v>403394.65</v>
      </c>
      <c r="K329" s="11">
        <f>J329/E329</f>
        <v>0.29012348031967228</v>
      </c>
      <c r="L329" s="19">
        <f t="shared" si="10"/>
        <v>2241.0813888888888</v>
      </c>
      <c r="M329" s="4">
        <v>17977.45</v>
      </c>
      <c r="N329" s="11">
        <f>M329/E329</f>
        <v>1.2929473311738002E-2</v>
      </c>
      <c r="O329" s="26">
        <f t="shared" si="11"/>
        <v>99.874722222222232</v>
      </c>
    </row>
    <row r="330" spans="1:15">
      <c r="A330" s="1">
        <v>330</v>
      </c>
      <c r="B330">
        <v>161</v>
      </c>
      <c r="C330" t="s">
        <v>656</v>
      </c>
      <c r="D330" t="s">
        <v>657</v>
      </c>
      <c r="E330" s="4">
        <v>1590273</v>
      </c>
      <c r="F330" s="4">
        <v>363571</v>
      </c>
      <c r="G330" s="13">
        <v>50758</v>
      </c>
      <c r="I330"/>
      <c r="J330" s="4">
        <f>SUM(F330:I330)</f>
        <v>414329</v>
      </c>
      <c r="K330" s="11">
        <f>J330/E330</f>
        <v>0.26053954258168249</v>
      </c>
      <c r="L330" s="19">
        <f t="shared" si="10"/>
        <v>2573.4720496894411</v>
      </c>
      <c r="M330" s="4">
        <v>20841.13</v>
      </c>
      <c r="N330" s="11">
        <f>M330/E330</f>
        <v>1.3105378762011304E-2</v>
      </c>
      <c r="O330" s="26">
        <f t="shared" si="11"/>
        <v>129.44801242236025</v>
      </c>
    </row>
    <row r="331" spans="1:15">
      <c r="A331" s="1">
        <v>331</v>
      </c>
      <c r="B331">
        <v>180</v>
      </c>
      <c r="C331" t="s">
        <v>658</v>
      </c>
      <c r="D331" t="s">
        <v>659</v>
      </c>
      <c r="E331" s="4">
        <v>2565331</v>
      </c>
      <c r="F331" s="19">
        <v>280407.45</v>
      </c>
      <c r="G331" s="19">
        <v>48091.15</v>
      </c>
      <c r="H331" s="4">
        <v>6391</v>
      </c>
      <c r="I331" s="4">
        <v>427</v>
      </c>
      <c r="J331" s="4">
        <f>SUM(F331:I331)</f>
        <v>335316.60000000003</v>
      </c>
      <c r="K331" s="11">
        <f>J331/E331</f>
        <v>0.13071085173804084</v>
      </c>
      <c r="L331" s="19">
        <f t="shared" si="10"/>
        <v>1862.8700000000001</v>
      </c>
      <c r="M331" s="4">
        <v>49862.74</v>
      </c>
      <c r="N331" s="11">
        <f>M331/E331</f>
        <v>1.9437156452715067E-2</v>
      </c>
      <c r="O331" s="26">
        <f t="shared" si="11"/>
        <v>277.01522222222223</v>
      </c>
    </row>
    <row r="332" spans="1:15">
      <c r="A332" s="1">
        <v>332</v>
      </c>
      <c r="B332" s="1">
        <v>726</v>
      </c>
      <c r="C332" t="s">
        <v>660</v>
      </c>
      <c r="D332" t="s">
        <v>661</v>
      </c>
      <c r="E332" s="4">
        <v>7264888</v>
      </c>
      <c r="F332" s="4">
        <v>1420254</v>
      </c>
      <c r="G332" s="12">
        <v>305646</v>
      </c>
      <c r="H332" s="4">
        <v>162192</v>
      </c>
      <c r="I332" s="4">
        <v>29195</v>
      </c>
      <c r="J332" s="4">
        <f>SUM(F332:I332)</f>
        <v>1917287</v>
      </c>
      <c r="K332" s="11">
        <f>J332/E332</f>
        <v>0.26391143263323535</v>
      </c>
      <c r="L332" s="19">
        <f t="shared" si="10"/>
        <v>2640.8911845730026</v>
      </c>
      <c r="M332" s="4">
        <v>553581</v>
      </c>
      <c r="N332" s="11">
        <f>M332/E332</f>
        <v>7.6199522965804845E-2</v>
      </c>
      <c r="O332" s="26">
        <f t="shared" si="11"/>
        <v>762.50826446280996</v>
      </c>
    </row>
    <row r="333" spans="1:15">
      <c r="A333" s="1">
        <v>333</v>
      </c>
      <c r="B333" s="1">
        <v>135</v>
      </c>
      <c r="C333" t="s">
        <v>662</v>
      </c>
      <c r="D333" t="s">
        <v>663</v>
      </c>
      <c r="E333" s="4">
        <v>1237873</v>
      </c>
      <c r="F333" s="4">
        <v>243052</v>
      </c>
      <c r="G333" s="12">
        <v>66329</v>
      </c>
      <c r="J333" s="4">
        <f>SUM(F333:I333)</f>
        <v>309381</v>
      </c>
      <c r="K333" s="11">
        <f>J333/E333</f>
        <v>0.24992951619431072</v>
      </c>
      <c r="L333" s="19">
        <f t="shared" si="10"/>
        <v>2291.7111111111112</v>
      </c>
      <c r="M333" s="4">
        <v>965</v>
      </c>
      <c r="N333" s="11">
        <f>M333/E333</f>
        <v>7.7956300848309968E-4</v>
      </c>
      <c r="O333" s="26">
        <f t="shared" si="11"/>
        <v>7.1481481481481479</v>
      </c>
    </row>
    <row r="334" spans="1:15">
      <c r="A334" s="1">
        <v>334</v>
      </c>
      <c r="B334" s="1">
        <v>51</v>
      </c>
      <c r="C334" t="s">
        <v>664</v>
      </c>
      <c r="D334" t="s">
        <v>665</v>
      </c>
      <c r="E334" s="4">
        <v>383299</v>
      </c>
      <c r="F334" s="4">
        <v>85657</v>
      </c>
      <c r="G334" s="5">
        <v>24494</v>
      </c>
      <c r="H334" s="4">
        <v>19000</v>
      </c>
      <c r="I334" s="4">
        <v>3419</v>
      </c>
      <c r="J334" s="4">
        <f>SUM(F334:I334)</f>
        <v>132570</v>
      </c>
      <c r="K334" s="11">
        <f>J334/E334</f>
        <v>0.34586576015069176</v>
      </c>
      <c r="L334" s="19">
        <f t="shared" si="10"/>
        <v>2599.4117647058824</v>
      </c>
      <c r="M334" s="4">
        <v>375</v>
      </c>
      <c r="N334" s="11">
        <f>M334/E334</f>
        <v>9.7834849556090674E-4</v>
      </c>
      <c r="O334" s="26">
        <f t="shared" si="11"/>
        <v>7.3529411764705879</v>
      </c>
    </row>
    <row r="335" spans="1:15">
      <c r="A335" s="1">
        <v>335</v>
      </c>
      <c r="B335" s="1">
        <v>110</v>
      </c>
      <c r="C335" t="s">
        <v>666</v>
      </c>
      <c r="D335" t="s">
        <v>667</v>
      </c>
      <c r="E335" s="4">
        <v>1126963</v>
      </c>
      <c r="F335" s="4">
        <v>262656</v>
      </c>
      <c r="G335" s="5">
        <v>109849</v>
      </c>
      <c r="J335" s="4">
        <f>SUM(F335:I335)</f>
        <v>372505</v>
      </c>
      <c r="K335" s="11">
        <f>J335/E335</f>
        <v>0.33053880207247266</v>
      </c>
      <c r="L335" s="19">
        <f t="shared" si="10"/>
        <v>3386.409090909091</v>
      </c>
      <c r="M335" s="4">
        <v>47295</v>
      </c>
      <c r="N335" s="11">
        <f>M335/E335</f>
        <v>4.1966772644709723E-2</v>
      </c>
      <c r="O335" s="26">
        <f t="shared" si="11"/>
        <v>429.95454545454544</v>
      </c>
    </row>
    <row r="336" spans="1:15">
      <c r="A336" s="1">
        <v>336</v>
      </c>
      <c r="B336" s="1">
        <v>180</v>
      </c>
      <c r="C336" t="s">
        <v>668</v>
      </c>
      <c r="D336" t="s">
        <v>669</v>
      </c>
      <c r="E336" s="19">
        <v>1670423</v>
      </c>
      <c r="F336" s="19">
        <v>220865</v>
      </c>
      <c r="G336" s="5">
        <v>72628</v>
      </c>
      <c r="H336" s="4">
        <v>9435</v>
      </c>
      <c r="I336" s="4">
        <v>2715</v>
      </c>
      <c r="J336" s="4">
        <f>SUM(F336:I336)</f>
        <v>305643</v>
      </c>
      <c r="K336" s="11">
        <f>J336/E336</f>
        <v>0.18297341451835852</v>
      </c>
      <c r="L336" s="19">
        <f t="shared" si="10"/>
        <v>1698.0166666666667</v>
      </c>
      <c r="M336" s="4">
        <v>130267</v>
      </c>
      <c r="N336" s="11">
        <f>M336/E336</f>
        <v>7.7984438672120779E-2</v>
      </c>
      <c r="O336" s="26">
        <f t="shared" si="11"/>
        <v>723.70555555555552</v>
      </c>
    </row>
    <row r="337" spans="1:15">
      <c r="A337" s="1">
        <v>337</v>
      </c>
      <c r="B337" s="1">
        <v>100</v>
      </c>
      <c r="C337" t="s">
        <v>670</v>
      </c>
      <c r="D337" t="s">
        <v>671</v>
      </c>
      <c r="E337" s="4">
        <v>911918</v>
      </c>
      <c r="F337" s="4">
        <v>194269</v>
      </c>
      <c r="G337" s="5">
        <v>58526</v>
      </c>
      <c r="H337" s="4">
        <v>5236</v>
      </c>
      <c r="I337" s="4">
        <v>3</v>
      </c>
      <c r="J337" s="4">
        <f>SUM(F337:I337)</f>
        <v>258034</v>
      </c>
      <c r="K337" s="11">
        <f>J337/E337</f>
        <v>0.28295745889433044</v>
      </c>
      <c r="L337" s="19">
        <f t="shared" si="10"/>
        <v>2580.34</v>
      </c>
      <c r="M337" s="4">
        <v>10616</v>
      </c>
      <c r="N337" s="11">
        <f>M337/E337</f>
        <v>1.1641397581800118E-2</v>
      </c>
      <c r="O337" s="26">
        <f t="shared" si="11"/>
        <v>106.16</v>
      </c>
    </row>
    <row r="338" spans="1:15">
      <c r="A338" s="1">
        <v>338</v>
      </c>
      <c r="B338" s="1">
        <v>245</v>
      </c>
      <c r="C338" t="s">
        <v>672</v>
      </c>
      <c r="D338" t="s">
        <v>673</v>
      </c>
      <c r="E338" s="4">
        <v>3842036</v>
      </c>
      <c r="F338" s="4">
        <v>874330</v>
      </c>
      <c r="G338" s="5">
        <v>288875</v>
      </c>
      <c r="H338" s="4">
        <v>3502</v>
      </c>
      <c r="I338" s="4">
        <v>8</v>
      </c>
      <c r="J338" s="4">
        <f>SUM(F338:I338)</f>
        <v>1166715</v>
      </c>
      <c r="K338" s="11">
        <f>J338/E338</f>
        <v>0.30367102234336169</v>
      </c>
      <c r="L338" s="19">
        <f t="shared" si="10"/>
        <v>4762.1020408163267</v>
      </c>
      <c r="M338" s="4">
        <v>49805</v>
      </c>
      <c r="N338" s="11">
        <f>M338/E338</f>
        <v>1.29631788978552E-2</v>
      </c>
      <c r="O338" s="26">
        <f t="shared" si="11"/>
        <v>203.28571428571428</v>
      </c>
    </row>
    <row r="339" spans="1:15">
      <c r="A339" s="1">
        <v>339</v>
      </c>
      <c r="B339" s="1">
        <v>369</v>
      </c>
      <c r="C339" t="s">
        <v>674</v>
      </c>
      <c r="D339" t="s">
        <v>675</v>
      </c>
      <c r="E339" s="4">
        <v>2577002</v>
      </c>
      <c r="F339" s="4">
        <v>900892</v>
      </c>
      <c r="G339" s="5">
        <v>72071</v>
      </c>
      <c r="H339" s="4">
        <v>23364</v>
      </c>
      <c r="I339" s="4">
        <v>1787</v>
      </c>
      <c r="J339" s="4">
        <f>SUM(F339:I339)</f>
        <v>998114</v>
      </c>
      <c r="K339" s="11">
        <f>J339/E339</f>
        <v>0.38731595862168522</v>
      </c>
      <c r="L339" s="19">
        <f t="shared" si="10"/>
        <v>2704.9159891598915</v>
      </c>
      <c r="M339" s="4">
        <v>376000</v>
      </c>
      <c r="N339" s="11">
        <f>M339/E339</f>
        <v>0.14590597911837089</v>
      </c>
      <c r="O339" s="26">
        <f t="shared" si="11"/>
        <v>1018.970189701897</v>
      </c>
    </row>
    <row r="340" spans="1:15">
      <c r="A340" s="1">
        <v>340</v>
      </c>
      <c r="B340" s="1">
        <v>283</v>
      </c>
      <c r="C340" t="s">
        <v>676</v>
      </c>
      <c r="D340" t="s">
        <v>677</v>
      </c>
      <c r="E340" s="4">
        <v>2153643</v>
      </c>
      <c r="F340" s="4">
        <v>677987</v>
      </c>
      <c r="G340" s="5">
        <v>201977</v>
      </c>
      <c r="H340" s="4">
        <v>181021</v>
      </c>
      <c r="I340" s="4">
        <v>40689</v>
      </c>
      <c r="J340" s="4">
        <f>SUM(F340:I340)</f>
        <v>1101674</v>
      </c>
      <c r="K340" s="11">
        <f>J340/E340</f>
        <v>0.51153974915991185</v>
      </c>
      <c r="L340" s="19">
        <f t="shared" si="10"/>
        <v>3892.8409893992934</v>
      </c>
      <c r="M340" s="4">
        <v>84232</v>
      </c>
      <c r="N340" s="11">
        <f>M340/E340</f>
        <v>3.9111403329149724E-2</v>
      </c>
      <c r="O340" s="26">
        <f t="shared" si="11"/>
        <v>297.63957597173146</v>
      </c>
    </row>
    <row r="341" spans="1:15">
      <c r="A341" s="1">
        <v>341</v>
      </c>
      <c r="B341" s="1">
        <v>44</v>
      </c>
      <c r="C341" t="s">
        <v>678</v>
      </c>
      <c r="D341" t="s">
        <v>679</v>
      </c>
      <c r="E341" s="4">
        <v>286009</v>
      </c>
      <c r="F341" s="19">
        <v>47124</v>
      </c>
      <c r="G341" s="5">
        <v>9843</v>
      </c>
      <c r="H341" s="4">
        <v>7540</v>
      </c>
      <c r="I341" s="4">
        <v>2196</v>
      </c>
      <c r="J341" s="4">
        <f>SUM(F341:I341)</f>
        <v>66703</v>
      </c>
      <c r="K341" s="11">
        <f>J341/E341</f>
        <v>0.23321993363845195</v>
      </c>
      <c r="L341" s="19">
        <f t="shared" si="10"/>
        <v>1515.9772727272727</v>
      </c>
      <c r="M341" s="4">
        <v>145</v>
      </c>
      <c r="N341" s="11">
        <f>M341/E341</f>
        <v>5.0697705316965545E-4</v>
      </c>
      <c r="O341" s="26">
        <f t="shared" si="11"/>
        <v>3.2954545454545454</v>
      </c>
    </row>
    <row r="342" spans="1:15">
      <c r="A342" s="1">
        <v>342</v>
      </c>
      <c r="B342" s="1">
        <v>114</v>
      </c>
      <c r="C342" t="s">
        <v>680</v>
      </c>
      <c r="D342" t="s">
        <v>681</v>
      </c>
      <c r="E342" s="4">
        <v>451348</v>
      </c>
      <c r="F342" s="19">
        <v>51762</v>
      </c>
      <c r="G342" s="5">
        <v>19745</v>
      </c>
      <c r="H342" s="4">
        <v>51933</v>
      </c>
      <c r="I342" s="4">
        <v>8910</v>
      </c>
      <c r="J342" s="4">
        <f>SUM(F342:I342)</f>
        <v>132350</v>
      </c>
      <c r="K342" s="11">
        <f>J342/E342</f>
        <v>0.29323271621897073</v>
      </c>
      <c r="L342" s="19">
        <f t="shared" si="10"/>
        <v>1160.9649122807018</v>
      </c>
      <c r="M342" s="4">
        <v>0</v>
      </c>
      <c r="N342" s="11">
        <f>M342/E342</f>
        <v>0</v>
      </c>
      <c r="O342" s="26">
        <f t="shared" si="11"/>
        <v>0</v>
      </c>
    </row>
    <row r="343" spans="1:15">
      <c r="A343" s="1">
        <v>343</v>
      </c>
      <c r="B343" s="1">
        <v>598</v>
      </c>
      <c r="C343" t="s">
        <v>682</v>
      </c>
      <c r="D343" t="s">
        <v>683</v>
      </c>
      <c r="E343" s="4">
        <v>3373407</v>
      </c>
      <c r="F343" s="19">
        <v>324936</v>
      </c>
      <c r="G343" s="5">
        <v>108323</v>
      </c>
      <c r="H343" s="4">
        <v>169947</v>
      </c>
      <c r="I343" s="4">
        <v>24769</v>
      </c>
      <c r="J343" s="4">
        <f>SUM(F343:I343)</f>
        <v>627975</v>
      </c>
      <c r="K343" s="11">
        <f>J343/E343</f>
        <v>0.18615453160558451</v>
      </c>
      <c r="L343" s="19">
        <f t="shared" si="10"/>
        <v>1050.1254180602007</v>
      </c>
      <c r="M343" s="4">
        <v>441039</v>
      </c>
      <c r="N343" s="11">
        <f>M343/E343</f>
        <v>0.130739931469876</v>
      </c>
      <c r="O343" s="26">
        <f t="shared" si="11"/>
        <v>737.52341137123744</v>
      </c>
    </row>
    <row r="344" spans="1:15">
      <c r="A344" s="1">
        <v>344</v>
      </c>
      <c r="B344" s="1">
        <v>22</v>
      </c>
      <c r="C344" t="s">
        <v>684</v>
      </c>
      <c r="D344" t="s">
        <v>685</v>
      </c>
      <c r="E344" s="4">
        <v>244206</v>
      </c>
      <c r="F344" s="19">
        <v>27502</v>
      </c>
      <c r="G344" s="5">
        <v>1102</v>
      </c>
      <c r="J344" s="4">
        <f>SUM(F344:I344)</f>
        <v>28604</v>
      </c>
      <c r="K344" s="11">
        <f>J344/E344</f>
        <v>0.11713061923130472</v>
      </c>
      <c r="L344" s="19">
        <f t="shared" si="10"/>
        <v>1300.1818181818182</v>
      </c>
      <c r="M344" s="4">
        <v>21026</v>
      </c>
      <c r="N344" s="11">
        <f>M344/E344</f>
        <v>8.6099440636184202E-2</v>
      </c>
      <c r="O344" s="26">
        <f t="shared" si="11"/>
        <v>955.72727272727275</v>
      </c>
    </row>
    <row r="345" spans="1:15">
      <c r="A345" s="1">
        <v>345</v>
      </c>
      <c r="B345" s="1">
        <v>608</v>
      </c>
      <c r="C345" t="s">
        <v>686</v>
      </c>
      <c r="D345" t="s">
        <v>687</v>
      </c>
      <c r="E345" s="4">
        <v>3985412</v>
      </c>
      <c r="F345" s="4">
        <v>1181880</v>
      </c>
      <c r="G345" s="5">
        <v>267079</v>
      </c>
      <c r="H345" s="4">
        <v>144660</v>
      </c>
      <c r="I345" s="4">
        <v>32690</v>
      </c>
      <c r="J345" s="4">
        <f>SUM(F345:I345)</f>
        <v>1626309</v>
      </c>
      <c r="K345" s="11">
        <f>J345/E345</f>
        <v>0.40806546474994304</v>
      </c>
      <c r="L345" s="19">
        <f t="shared" si="10"/>
        <v>2674.8503289473683</v>
      </c>
      <c r="M345" s="4">
        <v>51881</v>
      </c>
      <c r="N345" s="11">
        <f>M345/E345</f>
        <v>1.301772564542888E-2</v>
      </c>
      <c r="O345" s="26">
        <f t="shared" si="11"/>
        <v>85.330592105263165</v>
      </c>
    </row>
    <row r="346" spans="1:15">
      <c r="A346" s="1">
        <v>346</v>
      </c>
      <c r="B346" s="1">
        <v>130</v>
      </c>
      <c r="C346" t="s">
        <v>688</v>
      </c>
      <c r="D346" t="s">
        <v>689</v>
      </c>
      <c r="E346" s="4">
        <v>1333731</v>
      </c>
      <c r="F346" s="4">
        <v>325294</v>
      </c>
      <c r="G346" s="5">
        <v>98136</v>
      </c>
      <c r="H346" s="4">
        <v>11653</v>
      </c>
      <c r="I346" s="4">
        <v>2481</v>
      </c>
      <c r="J346" s="4">
        <f>SUM(F346:I346)</f>
        <v>437564</v>
      </c>
      <c r="K346" s="11">
        <f>J346/E346</f>
        <v>0.32807515158603945</v>
      </c>
      <c r="L346" s="19">
        <f t="shared" si="10"/>
        <v>3365.876923076923</v>
      </c>
      <c r="M346" s="4">
        <v>51225</v>
      </c>
      <c r="N346" s="11">
        <f>M346/E346</f>
        <v>3.8407295024259012E-2</v>
      </c>
      <c r="O346" s="26">
        <f t="shared" si="11"/>
        <v>394.03846153846155</v>
      </c>
    </row>
    <row r="347" spans="1:15">
      <c r="A347" s="1">
        <v>347</v>
      </c>
      <c r="B347" s="1">
        <v>1362</v>
      </c>
      <c r="C347" t="s">
        <v>690</v>
      </c>
      <c r="D347" t="s">
        <v>691</v>
      </c>
      <c r="E347" s="4">
        <v>9082736</v>
      </c>
      <c r="F347" s="4">
        <v>1945358</v>
      </c>
      <c r="G347" s="5">
        <v>590634</v>
      </c>
      <c r="H347" s="4">
        <v>165547</v>
      </c>
      <c r="I347" s="4">
        <v>51494</v>
      </c>
      <c r="J347" s="4">
        <f>SUM(F347:I347)</f>
        <v>2753033</v>
      </c>
      <c r="K347" s="11">
        <f>J347/E347</f>
        <v>0.3031061345391961</v>
      </c>
      <c r="L347" s="19">
        <f t="shared" si="10"/>
        <v>2021.3164464023496</v>
      </c>
      <c r="M347" s="4">
        <v>121150</v>
      </c>
      <c r="N347" s="11">
        <f>M347/E347</f>
        <v>1.3338491837701768E-2</v>
      </c>
      <c r="O347" s="26">
        <f t="shared" si="11"/>
        <v>88.950073421439058</v>
      </c>
    </row>
    <row r="348" spans="1:15">
      <c r="A348" s="1">
        <v>348</v>
      </c>
      <c r="B348">
        <v>714</v>
      </c>
      <c r="C348" t="s">
        <v>692</v>
      </c>
      <c r="D348" t="s">
        <v>693</v>
      </c>
      <c r="E348" s="4">
        <v>6179679</v>
      </c>
      <c r="F348" s="4">
        <v>1459646</v>
      </c>
      <c r="G348" s="13">
        <v>364991</v>
      </c>
      <c r="H348" s="4">
        <v>270665</v>
      </c>
      <c r="I348" s="4">
        <v>50674</v>
      </c>
      <c r="J348" s="4">
        <f>SUM(F348:I348)</f>
        <v>2145976</v>
      </c>
      <c r="K348" s="11">
        <f>J348/E348</f>
        <v>0.34726334490836824</v>
      </c>
      <c r="L348" s="19">
        <f t="shared" si="10"/>
        <v>3005.5686274509803</v>
      </c>
      <c r="M348" s="4">
        <v>78851</v>
      </c>
      <c r="N348" s="11">
        <f>M348/E348</f>
        <v>1.2759724251049286E-2</v>
      </c>
      <c r="O348" s="26">
        <f t="shared" si="11"/>
        <v>110.43557422969188</v>
      </c>
    </row>
    <row r="349" spans="1:15">
      <c r="A349" s="22">
        <v>349</v>
      </c>
      <c r="B349" s="23">
        <v>4402</v>
      </c>
      <c r="C349" s="23" t="s">
        <v>694</v>
      </c>
      <c r="D349" s="23" t="s">
        <v>693</v>
      </c>
      <c r="E349" s="26">
        <v>31463825</v>
      </c>
      <c r="F349" s="26">
        <v>4724909</v>
      </c>
      <c r="G349" s="24">
        <v>1020111</v>
      </c>
      <c r="H349" s="26">
        <v>1590428</v>
      </c>
      <c r="I349" s="26">
        <v>330559</v>
      </c>
      <c r="J349" s="26">
        <f>SUM(F349:I349)</f>
        <v>7666007</v>
      </c>
      <c r="K349" s="25">
        <f>J349/E349</f>
        <v>0.24364510672176698</v>
      </c>
      <c r="L349" s="19">
        <f t="shared" si="10"/>
        <v>1741.4827351203999</v>
      </c>
      <c r="M349" s="26">
        <v>7998351</v>
      </c>
      <c r="N349" s="25">
        <f>M349/E349</f>
        <v>0.25420784027371118</v>
      </c>
      <c r="O349" s="26">
        <f t="shared" si="11"/>
        <v>1816.9811449341209</v>
      </c>
    </row>
    <row r="350" spans="1:15">
      <c r="A350" s="1">
        <v>350</v>
      </c>
      <c r="B350" s="1">
        <v>215</v>
      </c>
      <c r="C350" t="s">
        <v>695</v>
      </c>
      <c r="D350" t="s">
        <v>696</v>
      </c>
      <c r="E350" s="19">
        <v>6116314</v>
      </c>
      <c r="F350" s="19">
        <v>293607</v>
      </c>
      <c r="G350" s="12">
        <v>73194</v>
      </c>
      <c r="H350" s="19">
        <v>7575</v>
      </c>
      <c r="I350" s="19">
        <v>2934</v>
      </c>
      <c r="J350" s="19">
        <f>SUM(F350:I350)</f>
        <v>377310</v>
      </c>
      <c r="K350" s="21">
        <f>J350/E350</f>
        <v>6.1689115372428556E-2</v>
      </c>
      <c r="L350" s="19">
        <f t="shared" si="10"/>
        <v>1754.9302325581396</v>
      </c>
      <c r="M350" s="4">
        <v>20404</v>
      </c>
      <c r="N350" s="11">
        <f>M350/E350</f>
        <v>3.3359961571626309E-3</v>
      </c>
      <c r="O350" s="26">
        <f t="shared" si="11"/>
        <v>94.902325581395345</v>
      </c>
    </row>
    <row r="351" spans="1:15">
      <c r="A351" s="1">
        <v>351</v>
      </c>
      <c r="B351" s="1">
        <v>293</v>
      </c>
      <c r="C351" t="s">
        <v>697</v>
      </c>
      <c r="D351" t="s">
        <v>698</v>
      </c>
      <c r="E351" s="4">
        <v>2539588</v>
      </c>
      <c r="F351" s="4">
        <v>698474</v>
      </c>
      <c r="G351" s="12">
        <v>155569</v>
      </c>
      <c r="H351" s="4">
        <v>3586</v>
      </c>
      <c r="I351" s="4">
        <v>686</v>
      </c>
      <c r="J351" s="4">
        <f>SUM(F351:I351)</f>
        <v>858315</v>
      </c>
      <c r="K351" s="11">
        <f>J351/E351</f>
        <v>0.33797411233633173</v>
      </c>
      <c r="L351" s="19">
        <f t="shared" si="10"/>
        <v>2929.4027303754265</v>
      </c>
      <c r="M351" s="4">
        <v>49275</v>
      </c>
      <c r="N351" s="11">
        <f>M351/E351</f>
        <v>1.9402753517499687E-2</v>
      </c>
      <c r="O351" s="26">
        <f t="shared" si="11"/>
        <v>168.17406143344709</v>
      </c>
    </row>
    <row r="352" spans="1:15">
      <c r="A352" s="1">
        <v>352</v>
      </c>
      <c r="B352" s="1">
        <v>426</v>
      </c>
      <c r="C352" t="s">
        <v>699</v>
      </c>
      <c r="D352" t="s">
        <v>700</v>
      </c>
      <c r="E352" s="4">
        <v>3226023</v>
      </c>
      <c r="F352" s="4">
        <v>674352</v>
      </c>
      <c r="G352" s="5">
        <v>291655</v>
      </c>
      <c r="H352" s="4">
        <v>55230</v>
      </c>
      <c r="I352" s="4">
        <v>8091</v>
      </c>
      <c r="J352" s="4">
        <f>SUM(F352:I352)</f>
        <v>1029328</v>
      </c>
      <c r="K352" s="11">
        <f>J352/E352</f>
        <v>0.31907026081339157</v>
      </c>
      <c r="L352" s="19">
        <f t="shared" si="10"/>
        <v>2416.262910798122</v>
      </c>
      <c r="M352" s="4">
        <v>420773</v>
      </c>
      <c r="N352" s="11">
        <f>M352/E352</f>
        <v>0.1304308741754166</v>
      </c>
      <c r="O352" s="26">
        <f t="shared" si="11"/>
        <v>987.73004694835686</v>
      </c>
    </row>
    <row r="353" spans="1:15">
      <c r="A353" s="1">
        <v>353</v>
      </c>
      <c r="B353" s="1">
        <v>595</v>
      </c>
      <c r="C353" t="s">
        <v>701</v>
      </c>
      <c r="D353" t="s">
        <v>702</v>
      </c>
      <c r="E353" s="4">
        <v>3923852</v>
      </c>
      <c r="F353" s="4">
        <v>1130155</v>
      </c>
      <c r="G353" s="5">
        <v>445424</v>
      </c>
      <c r="J353" s="4">
        <f>SUM(F353:I353)</f>
        <v>1575579</v>
      </c>
      <c r="K353" s="11">
        <f>J353/E353</f>
        <v>0.4015388449921149</v>
      </c>
      <c r="L353" s="19">
        <f t="shared" si="10"/>
        <v>2648.031932773109</v>
      </c>
      <c r="M353" s="4">
        <v>65052</v>
      </c>
      <c r="N353" s="11">
        <f>M353/E353</f>
        <v>1.6578606940322926E-2</v>
      </c>
      <c r="O353" s="26">
        <f t="shared" si="11"/>
        <v>109.33109243697479</v>
      </c>
    </row>
    <row r="354" spans="1:15">
      <c r="A354" s="1">
        <v>354</v>
      </c>
      <c r="B354" s="1">
        <v>788</v>
      </c>
      <c r="C354" t="s">
        <v>703</v>
      </c>
      <c r="D354" t="s">
        <v>704</v>
      </c>
      <c r="E354" s="4">
        <v>4977979</v>
      </c>
      <c r="F354" s="4">
        <v>1567768</v>
      </c>
      <c r="G354" s="5">
        <v>546029</v>
      </c>
      <c r="J354" s="4">
        <f>SUM(F354:I354)</f>
        <v>2113797</v>
      </c>
      <c r="K354" s="11">
        <f>J354/E354</f>
        <v>0.4246295534794341</v>
      </c>
      <c r="L354" s="19">
        <f t="shared" si="10"/>
        <v>2682.4835025380712</v>
      </c>
      <c r="M354" s="4">
        <v>80955</v>
      </c>
      <c r="N354" s="11">
        <f>M354/E354</f>
        <v>1.6262623847951147E-2</v>
      </c>
      <c r="O354" s="26">
        <f t="shared" si="11"/>
        <v>102.73477157360406</v>
      </c>
    </row>
    <row r="355" spans="1:15">
      <c r="A355" s="1">
        <v>355</v>
      </c>
      <c r="B355" s="1">
        <v>115</v>
      </c>
      <c r="C355" t="s">
        <v>705</v>
      </c>
      <c r="D355" t="s">
        <v>706</v>
      </c>
      <c r="E355" s="4">
        <v>994353</v>
      </c>
      <c r="F355" s="19">
        <v>114986</v>
      </c>
      <c r="G355" s="5">
        <v>36971</v>
      </c>
      <c r="H355" s="4">
        <v>19468</v>
      </c>
      <c r="I355" s="4">
        <v>3746</v>
      </c>
      <c r="J355" s="4">
        <f>SUM(F355:I355)</f>
        <v>175171</v>
      </c>
      <c r="K355" s="11">
        <f>J355/E355</f>
        <v>0.17616580831958067</v>
      </c>
      <c r="L355" s="19">
        <f t="shared" si="10"/>
        <v>1523.2260869565218</v>
      </c>
      <c r="M355" s="4">
        <v>1321</v>
      </c>
      <c r="N355" s="11">
        <f>M355/E355</f>
        <v>1.3285020510824628E-3</v>
      </c>
      <c r="O355" s="26">
        <f t="shared" si="11"/>
        <v>11.486956521739131</v>
      </c>
    </row>
    <row r="356" spans="1:15">
      <c r="A356" s="1">
        <v>356</v>
      </c>
      <c r="B356" s="1">
        <v>602</v>
      </c>
      <c r="C356" t="s">
        <v>707</v>
      </c>
      <c r="D356" t="s">
        <v>708</v>
      </c>
      <c r="E356" s="4">
        <v>3634320</v>
      </c>
      <c r="F356" s="4">
        <v>1278624</v>
      </c>
      <c r="G356" s="5">
        <v>373838</v>
      </c>
      <c r="H356" s="4">
        <v>193177</v>
      </c>
      <c r="I356" s="4">
        <v>10864</v>
      </c>
      <c r="J356" s="4">
        <f>SUM(F356:I356)</f>
        <v>1856503</v>
      </c>
      <c r="K356" s="11">
        <f>J356/E356</f>
        <v>0.51082540887979044</v>
      </c>
      <c r="L356" s="19">
        <f t="shared" si="10"/>
        <v>3083.892026578073</v>
      </c>
      <c r="M356" s="4">
        <v>32370</v>
      </c>
      <c r="N356" s="11">
        <f>M356/E356</f>
        <v>8.9067555966453153E-3</v>
      </c>
      <c r="O356" s="26">
        <f t="shared" si="11"/>
        <v>53.770764119601331</v>
      </c>
    </row>
    <row r="357" spans="1:15">
      <c r="A357" s="1">
        <v>357</v>
      </c>
      <c r="B357" s="1">
        <v>88</v>
      </c>
      <c r="C357" t="s">
        <v>709</v>
      </c>
      <c r="D357" t="s">
        <v>710</v>
      </c>
      <c r="E357" s="4">
        <v>744985</v>
      </c>
      <c r="F357" s="4">
        <v>203137</v>
      </c>
      <c r="G357" s="5">
        <v>26318</v>
      </c>
      <c r="H357" s="4">
        <v>3840</v>
      </c>
      <c r="J357" s="4">
        <f>SUM(F357:I357)</f>
        <v>233295</v>
      </c>
      <c r="K357" s="11">
        <f>J357/E357</f>
        <v>0.31315395611992186</v>
      </c>
      <c r="L357" s="19">
        <f t="shared" si="10"/>
        <v>2651.0795454545455</v>
      </c>
      <c r="M357" s="4">
        <v>3880</v>
      </c>
      <c r="N357" s="11">
        <f>M357/E357</f>
        <v>5.2081585535279232E-3</v>
      </c>
      <c r="O357" s="26">
        <f t="shared" si="11"/>
        <v>44.090909090909093</v>
      </c>
    </row>
    <row r="358" spans="1:15">
      <c r="A358" s="1">
        <v>358</v>
      </c>
      <c r="B358" s="1">
        <v>766</v>
      </c>
      <c r="C358" t="s">
        <v>711</v>
      </c>
      <c r="D358" t="s">
        <v>712</v>
      </c>
      <c r="E358" s="4">
        <v>5506915</v>
      </c>
      <c r="F358" s="4">
        <v>1221363</v>
      </c>
      <c r="G358" s="5">
        <v>391977</v>
      </c>
      <c r="H358" s="4">
        <v>171399</v>
      </c>
      <c r="I358" s="4">
        <v>45046</v>
      </c>
      <c r="J358" s="4">
        <f>SUM(F358:I358)</f>
        <v>1829785</v>
      </c>
      <c r="K358" s="11">
        <f>J358/E358</f>
        <v>0.3322704272718936</v>
      </c>
      <c r="L358" s="19">
        <f t="shared" si="10"/>
        <v>2388.7532637075719</v>
      </c>
      <c r="M358" s="4">
        <v>4491</v>
      </c>
      <c r="N358" s="11">
        <f>M358/E358</f>
        <v>8.1552012333584232E-4</v>
      </c>
      <c r="O358" s="26">
        <f t="shared" si="11"/>
        <v>5.8629242819843341</v>
      </c>
    </row>
    <row r="359" spans="1:15">
      <c r="A359" s="1">
        <v>359</v>
      </c>
      <c r="B359" s="1">
        <v>170</v>
      </c>
      <c r="C359" t="s">
        <v>713</v>
      </c>
      <c r="D359" t="s">
        <v>714</v>
      </c>
      <c r="E359" s="4">
        <v>938620</v>
      </c>
      <c r="F359" s="19"/>
      <c r="G359" s="5">
        <v>5717</v>
      </c>
      <c r="H359" s="4">
        <v>16375</v>
      </c>
      <c r="I359" s="4">
        <v>20081</v>
      </c>
      <c r="J359" s="4">
        <f>SUM(F359:I359)</f>
        <v>42173</v>
      </c>
      <c r="K359" s="11">
        <f>J359/E359</f>
        <v>4.4930855937440069E-2</v>
      </c>
      <c r="L359" s="19">
        <f t="shared" si="10"/>
        <v>248.07647058823528</v>
      </c>
      <c r="M359" s="4">
        <v>95075</v>
      </c>
      <c r="N359" s="11">
        <f>M359/E359</f>
        <v>0.10129232277172871</v>
      </c>
      <c r="O359" s="26">
        <f t="shared" si="11"/>
        <v>559.26470588235293</v>
      </c>
    </row>
    <row r="360" spans="1:15">
      <c r="A360" s="1">
        <v>360</v>
      </c>
      <c r="B360" s="1">
        <v>147</v>
      </c>
      <c r="C360" t="s">
        <v>715</v>
      </c>
      <c r="D360" t="s">
        <v>716</v>
      </c>
      <c r="E360" s="4">
        <v>1144395</v>
      </c>
      <c r="F360" s="4">
        <v>263103</v>
      </c>
      <c r="G360" s="5">
        <v>70373</v>
      </c>
      <c r="J360" s="4">
        <f>SUM(F360:I360)</f>
        <v>333476</v>
      </c>
      <c r="K360" s="11">
        <f>J360/E360</f>
        <v>0.29139938570161528</v>
      </c>
      <c r="L360" s="19">
        <f t="shared" si="10"/>
        <v>2268.5442176870747</v>
      </c>
      <c r="M360" s="4">
        <v>12196</v>
      </c>
      <c r="N360" s="11">
        <f>M360/E360</f>
        <v>1.0657159459801904E-2</v>
      </c>
      <c r="O360" s="26">
        <f t="shared" si="11"/>
        <v>82.965986394557817</v>
      </c>
    </row>
    <row r="361" spans="1:15">
      <c r="A361" s="1">
        <v>361</v>
      </c>
      <c r="B361" s="1">
        <v>265</v>
      </c>
      <c r="C361" t="s">
        <v>717</v>
      </c>
      <c r="D361" t="s">
        <v>718</v>
      </c>
      <c r="E361" s="4">
        <v>5672895</v>
      </c>
      <c r="F361" s="4">
        <v>1058851</v>
      </c>
      <c r="G361" s="5">
        <v>363424</v>
      </c>
      <c r="H361" s="4">
        <v>257517</v>
      </c>
      <c r="I361" s="4">
        <v>94401</v>
      </c>
      <c r="J361" s="4">
        <f>SUM(F361:I361)</f>
        <v>1774193</v>
      </c>
      <c r="K361" s="11">
        <f>J361/E361</f>
        <v>0.31274913426037321</v>
      </c>
      <c r="L361" s="19">
        <f t="shared" si="10"/>
        <v>6695.0679245283018</v>
      </c>
      <c r="M361" s="4">
        <v>340</v>
      </c>
      <c r="N361" s="11">
        <f>M361/E361</f>
        <v>5.9934125345172087E-5</v>
      </c>
      <c r="O361" s="26">
        <f t="shared" si="11"/>
        <v>1.2830188679245282</v>
      </c>
    </row>
    <row r="362" spans="1:15">
      <c r="A362" s="1">
        <v>362</v>
      </c>
      <c r="B362" s="1">
        <v>692</v>
      </c>
      <c r="C362" t="s">
        <v>719</v>
      </c>
      <c r="D362" t="s">
        <v>720</v>
      </c>
      <c r="E362" s="4">
        <v>5123413</v>
      </c>
      <c r="F362" s="4">
        <v>1581529</v>
      </c>
      <c r="G362" s="5">
        <v>142840</v>
      </c>
      <c r="H362" s="4">
        <v>85998</v>
      </c>
      <c r="I362" s="4">
        <v>9600</v>
      </c>
      <c r="J362" s="4">
        <f>SUM(F362:I362)</f>
        <v>1819967</v>
      </c>
      <c r="K362" s="11">
        <f>J362/E362</f>
        <v>0.35522551080695625</v>
      </c>
      <c r="L362" s="19">
        <f t="shared" si="10"/>
        <v>2630.0101156069363</v>
      </c>
      <c r="M362" s="4">
        <v>8396</v>
      </c>
      <c r="N362" s="11">
        <f>M362/E362</f>
        <v>1.6387513557856843E-3</v>
      </c>
      <c r="O362" s="26">
        <f t="shared" si="11"/>
        <v>12.132947976878613</v>
      </c>
    </row>
    <row r="363" spans="1:15">
      <c r="A363" s="1">
        <v>363</v>
      </c>
      <c r="B363" s="1">
        <v>63</v>
      </c>
      <c r="C363" t="s">
        <v>721</v>
      </c>
      <c r="D363" t="s">
        <v>722</v>
      </c>
      <c r="E363" s="4">
        <v>506112</v>
      </c>
      <c r="F363" s="4">
        <v>132163</v>
      </c>
      <c r="G363" s="5">
        <v>18545</v>
      </c>
      <c r="H363" s="4">
        <v>32992</v>
      </c>
      <c r="I363" s="4">
        <v>2524</v>
      </c>
      <c r="J363" s="4">
        <f>SUM(F363:I363)</f>
        <v>186224</v>
      </c>
      <c r="K363" s="11">
        <f>J363/E363</f>
        <v>0.36795017703591298</v>
      </c>
      <c r="L363" s="19">
        <f t="shared" si="10"/>
        <v>2955.936507936508</v>
      </c>
      <c r="N363" s="11">
        <f>M363/E363</f>
        <v>0</v>
      </c>
      <c r="O363" s="26">
        <f t="shared" si="11"/>
        <v>0</v>
      </c>
    </row>
    <row r="364" spans="1:15">
      <c r="A364" s="1">
        <v>364</v>
      </c>
      <c r="B364" s="1">
        <v>145</v>
      </c>
      <c r="C364" t="s">
        <v>723</v>
      </c>
      <c r="D364" t="s">
        <v>724</v>
      </c>
      <c r="E364" s="4">
        <v>1338197</v>
      </c>
      <c r="F364" s="4">
        <v>404753</v>
      </c>
      <c r="G364" s="5">
        <v>87998</v>
      </c>
      <c r="H364" s="4">
        <v>4229</v>
      </c>
      <c r="I364" s="4">
        <v>1536</v>
      </c>
      <c r="J364" s="4">
        <f>SUM(F364:I364)</f>
        <v>498516</v>
      </c>
      <c r="K364" s="11">
        <f>J364/E364</f>
        <v>0.37252811058461499</v>
      </c>
      <c r="L364" s="19">
        <f t="shared" si="10"/>
        <v>3438.0413793103448</v>
      </c>
      <c r="M364" s="4">
        <v>27670</v>
      </c>
      <c r="N364" s="11">
        <f>M364/E364</f>
        <v>2.0677075198943056E-2</v>
      </c>
      <c r="O364" s="26">
        <f t="shared" si="11"/>
        <v>190.82758620689654</v>
      </c>
    </row>
    <row r="365" spans="1:15">
      <c r="A365" s="1">
        <v>365</v>
      </c>
      <c r="B365" s="1">
        <v>69</v>
      </c>
      <c r="C365" t="s">
        <v>725</v>
      </c>
      <c r="D365" t="s">
        <v>726</v>
      </c>
      <c r="E365" s="4">
        <v>702412</v>
      </c>
      <c r="F365" s="19">
        <v>45109</v>
      </c>
      <c r="G365" s="5">
        <v>15363</v>
      </c>
      <c r="H365" s="4">
        <v>17009</v>
      </c>
      <c r="I365" s="4">
        <v>7616</v>
      </c>
      <c r="J365" s="4">
        <f>SUM(F365:I365)</f>
        <v>85097</v>
      </c>
      <c r="K365" s="11">
        <f>J365/E365</f>
        <v>0.12114969562023428</v>
      </c>
      <c r="L365" s="19">
        <f t="shared" si="10"/>
        <v>1233.2898550724638</v>
      </c>
      <c r="M365" s="4">
        <v>5557</v>
      </c>
      <c r="N365" s="11">
        <f>M365/E365</f>
        <v>7.9113113101712384E-3</v>
      </c>
      <c r="O365" s="26">
        <f t="shared" si="11"/>
        <v>80.536231884057969</v>
      </c>
    </row>
    <row r="366" spans="1:15">
      <c r="A366" s="1">
        <v>366</v>
      </c>
      <c r="B366" s="1">
        <v>122</v>
      </c>
      <c r="C366" t="s">
        <v>727</v>
      </c>
      <c r="D366" t="s">
        <v>728</v>
      </c>
      <c r="E366" s="4">
        <v>983572</v>
      </c>
      <c r="F366" s="19">
        <v>248869</v>
      </c>
      <c r="G366" s="5">
        <v>33850</v>
      </c>
      <c r="H366" s="4">
        <v>17848</v>
      </c>
      <c r="I366" s="4">
        <v>3305</v>
      </c>
      <c r="J366" s="4">
        <f>SUM(F366:I366)</f>
        <v>303872</v>
      </c>
      <c r="K366" s="11">
        <f>J366/E366</f>
        <v>0.30894738768488733</v>
      </c>
      <c r="L366" s="19">
        <f t="shared" si="10"/>
        <v>2490.7540983606559</v>
      </c>
      <c r="M366" s="4">
        <v>30541</v>
      </c>
      <c r="N366" s="11">
        <f>M366/E366</f>
        <v>3.1051107595580191E-2</v>
      </c>
      <c r="O366" s="26">
        <f t="shared" si="11"/>
        <v>250.3360655737705</v>
      </c>
    </row>
    <row r="367" spans="1:15">
      <c r="A367" s="1">
        <v>367</v>
      </c>
      <c r="B367" s="1">
        <v>857</v>
      </c>
      <c r="C367" t="s">
        <v>729</v>
      </c>
      <c r="D367" t="s">
        <v>730</v>
      </c>
      <c r="E367" s="4">
        <v>7393319</v>
      </c>
      <c r="F367" s="4">
        <v>2215627</v>
      </c>
      <c r="G367" s="5">
        <v>647765</v>
      </c>
      <c r="H367" s="4">
        <v>3750</v>
      </c>
      <c r="I367" s="4">
        <v>15454</v>
      </c>
      <c r="J367" s="4">
        <f>SUM(F367:I367)</f>
        <v>2882596</v>
      </c>
      <c r="K367" s="11">
        <f>J367/E367</f>
        <v>0.38989200925862932</v>
      </c>
      <c r="L367" s="19">
        <f t="shared" si="10"/>
        <v>3363.5892648774798</v>
      </c>
      <c r="M367" s="4">
        <v>22797</v>
      </c>
      <c r="N367" s="11">
        <f>M367/E367</f>
        <v>3.083459539619486E-3</v>
      </c>
      <c r="O367" s="26">
        <f t="shared" si="11"/>
        <v>26.600933488914819</v>
      </c>
    </row>
    <row r="368" spans="1:15">
      <c r="A368" s="1">
        <v>368</v>
      </c>
      <c r="B368" s="1">
        <v>144</v>
      </c>
      <c r="C368" t="s">
        <v>731</v>
      </c>
      <c r="D368" t="s">
        <v>732</v>
      </c>
      <c r="E368" s="4">
        <v>1350827</v>
      </c>
      <c r="F368" s="4">
        <v>458647</v>
      </c>
      <c r="G368" s="5">
        <v>175287</v>
      </c>
      <c r="H368" s="4">
        <v>9759</v>
      </c>
      <c r="I368" s="4">
        <v>736</v>
      </c>
      <c r="J368" s="4">
        <f>SUM(F368:I368)</f>
        <v>644429</v>
      </c>
      <c r="K368" s="11">
        <f>J368/E368</f>
        <v>0.47706256981834089</v>
      </c>
      <c r="L368" s="19">
        <f t="shared" si="10"/>
        <v>4475.2013888888887</v>
      </c>
      <c r="M368" s="4">
        <v>49989</v>
      </c>
      <c r="N368" s="11">
        <f>M368/E368</f>
        <v>3.7006219153155807E-2</v>
      </c>
      <c r="O368" s="26">
        <f t="shared" si="11"/>
        <v>347.14583333333331</v>
      </c>
    </row>
    <row r="369" spans="1:15">
      <c r="A369" s="1">
        <v>369</v>
      </c>
      <c r="B369" s="1">
        <v>317</v>
      </c>
      <c r="C369" t="s">
        <v>733</v>
      </c>
      <c r="D369" t="s">
        <v>734</v>
      </c>
      <c r="E369" s="4">
        <v>2514004</v>
      </c>
      <c r="F369" s="4">
        <v>627323</v>
      </c>
      <c r="G369" s="5">
        <v>87141</v>
      </c>
      <c r="H369" s="4">
        <v>25576</v>
      </c>
      <c r="I369" s="4">
        <v>3836</v>
      </c>
      <c r="J369" s="4">
        <f>SUM(F369:I369)</f>
        <v>743876</v>
      </c>
      <c r="K369" s="11">
        <f>J369/E369</f>
        <v>0.29589292618468388</v>
      </c>
      <c r="L369" s="19">
        <f t="shared" si="10"/>
        <v>2346.6119873817033</v>
      </c>
      <c r="M369" s="4">
        <v>1636</v>
      </c>
      <c r="N369" s="11">
        <f>M369/E369</f>
        <v>6.5075473229159544E-4</v>
      </c>
      <c r="O369" s="26">
        <f t="shared" si="11"/>
        <v>5.1608832807570977</v>
      </c>
    </row>
    <row r="370" spans="1:15">
      <c r="A370" s="1">
        <v>370</v>
      </c>
      <c r="B370" s="1">
        <v>468</v>
      </c>
      <c r="C370" t="s">
        <v>735</v>
      </c>
      <c r="D370" t="s">
        <v>736</v>
      </c>
      <c r="E370" s="4">
        <v>2808347</v>
      </c>
      <c r="F370" s="4">
        <v>911785</v>
      </c>
      <c r="G370" s="5">
        <v>206601</v>
      </c>
      <c r="H370" s="4">
        <v>13604</v>
      </c>
      <c r="I370" s="4">
        <v>3401</v>
      </c>
      <c r="J370" s="4">
        <f>SUM(F370:I370)</f>
        <v>1135391</v>
      </c>
      <c r="K370" s="11">
        <f>J370/E370</f>
        <v>0.40429156368497199</v>
      </c>
      <c r="L370" s="19">
        <f t="shared" si="10"/>
        <v>2426.0491452991455</v>
      </c>
      <c r="M370" s="4">
        <v>54868</v>
      </c>
      <c r="N370" s="11">
        <f>M370/E370</f>
        <v>1.9537471687081403E-2</v>
      </c>
      <c r="O370" s="26">
        <f t="shared" si="11"/>
        <v>117.23931623931624</v>
      </c>
    </row>
    <row r="371" spans="1:15">
      <c r="A371" s="1">
        <v>371</v>
      </c>
      <c r="B371" s="1">
        <v>69</v>
      </c>
      <c r="C371" t="s">
        <v>737</v>
      </c>
      <c r="D371" t="s">
        <v>738</v>
      </c>
      <c r="E371" s="4">
        <v>1617556</v>
      </c>
      <c r="F371" s="19">
        <v>170200</v>
      </c>
      <c r="G371" s="5">
        <v>34467</v>
      </c>
      <c r="H371" s="4">
        <v>57392</v>
      </c>
      <c r="I371" s="4">
        <v>10596</v>
      </c>
      <c r="J371" s="4">
        <f>SUM(F371:I371)</f>
        <v>272655</v>
      </c>
      <c r="K371" s="11">
        <f>J371/E371</f>
        <v>0.16855985202367027</v>
      </c>
      <c r="L371" s="19">
        <f t="shared" si="10"/>
        <v>3951.521739130435</v>
      </c>
      <c r="M371" s="4">
        <v>14670</v>
      </c>
      <c r="N371" s="11">
        <f>M371/E371</f>
        <v>9.0692377883671415E-3</v>
      </c>
      <c r="O371" s="26">
        <f t="shared" si="11"/>
        <v>212.60869565217391</v>
      </c>
    </row>
    <row r="372" spans="1:15">
      <c r="A372" s="1">
        <v>372</v>
      </c>
      <c r="B372" s="1">
        <v>144</v>
      </c>
      <c r="C372" t="s">
        <v>739</v>
      </c>
      <c r="D372" t="s">
        <v>740</v>
      </c>
      <c r="E372" s="4">
        <v>2310882</v>
      </c>
      <c r="F372" s="19">
        <v>421293</v>
      </c>
      <c r="G372" s="5">
        <v>80566</v>
      </c>
      <c r="H372" s="4">
        <v>17485</v>
      </c>
      <c r="I372" s="4">
        <v>2190</v>
      </c>
      <c r="J372" s="4">
        <f>SUM(F372:I372)</f>
        <v>521534</v>
      </c>
      <c r="K372" s="11">
        <f>J372/E372</f>
        <v>0.22568612330703169</v>
      </c>
      <c r="L372" s="19">
        <f t="shared" si="10"/>
        <v>3621.7638888888887</v>
      </c>
      <c r="M372" s="4">
        <v>32450</v>
      </c>
      <c r="N372" s="11">
        <f>M372/E372</f>
        <v>1.4042257458407656E-2</v>
      </c>
      <c r="O372" s="26">
        <f t="shared" si="11"/>
        <v>225.34722222222223</v>
      </c>
    </row>
    <row r="373" spans="1:15">
      <c r="A373" s="1">
        <v>373</v>
      </c>
      <c r="B373" s="1">
        <v>137</v>
      </c>
      <c r="C373" t="s">
        <v>741</v>
      </c>
      <c r="D373" t="s">
        <v>742</v>
      </c>
      <c r="E373" s="4">
        <v>2130224</v>
      </c>
      <c r="F373" s="19">
        <v>257047</v>
      </c>
      <c r="G373" s="5">
        <v>85489</v>
      </c>
      <c r="J373" s="4">
        <f>SUM(F373:I373)</f>
        <v>342536</v>
      </c>
      <c r="K373" s="11">
        <f>J373/E373</f>
        <v>0.16079811325006196</v>
      </c>
      <c r="L373" s="19">
        <f t="shared" si="10"/>
        <v>2500.2627737226276</v>
      </c>
      <c r="M373" s="4">
        <v>50033</v>
      </c>
      <c r="N373" s="11">
        <f>M373/E373</f>
        <v>2.3487201345961738E-2</v>
      </c>
      <c r="O373" s="26">
        <f t="shared" si="11"/>
        <v>365.20437956204381</v>
      </c>
    </row>
    <row r="374" spans="1:15">
      <c r="A374" s="1">
        <v>374</v>
      </c>
      <c r="B374" s="1">
        <v>228</v>
      </c>
      <c r="C374" t="s">
        <v>743</v>
      </c>
      <c r="D374" t="s">
        <v>744</v>
      </c>
      <c r="E374" s="4">
        <v>1787834</v>
      </c>
      <c r="F374" s="4">
        <v>638395</v>
      </c>
      <c r="G374" s="5">
        <v>197970</v>
      </c>
      <c r="H374" s="4">
        <v>58445</v>
      </c>
      <c r="I374" s="4">
        <v>17750</v>
      </c>
      <c r="J374" s="4">
        <f>SUM(F374:I374)</f>
        <v>912560</v>
      </c>
      <c r="K374" s="11">
        <f>J374/E374</f>
        <v>0.51042770190073572</v>
      </c>
      <c r="L374" s="19">
        <f t="shared" si="10"/>
        <v>4002.4561403508774</v>
      </c>
      <c r="M374" s="4">
        <v>1780</v>
      </c>
      <c r="N374" s="11">
        <f>M374/E374</f>
        <v>9.9561816141767066E-4</v>
      </c>
      <c r="O374" s="26">
        <f t="shared" si="11"/>
        <v>7.807017543859649</v>
      </c>
    </row>
    <row r="375" spans="1:15">
      <c r="A375" s="1">
        <v>375</v>
      </c>
      <c r="B375" s="1">
        <v>41</v>
      </c>
      <c r="C375" t="s">
        <v>745</v>
      </c>
      <c r="D375" t="s">
        <v>746</v>
      </c>
      <c r="E375" s="4">
        <v>326989</v>
      </c>
      <c r="F375" s="19">
        <v>45751</v>
      </c>
      <c r="G375" s="5">
        <v>26916</v>
      </c>
      <c r="J375" s="4">
        <f>SUM(F375:I375)</f>
        <v>72667</v>
      </c>
      <c r="K375" s="11">
        <f>J375/E375</f>
        <v>0.22223071724125276</v>
      </c>
      <c r="L375" s="19">
        <f t="shared" si="10"/>
        <v>1772.3658536585365</v>
      </c>
      <c r="M375" s="4">
        <v>2382</v>
      </c>
      <c r="N375" s="11">
        <f>M375/E375</f>
        <v>7.2846487190700608E-3</v>
      </c>
      <c r="O375" s="26">
        <f t="shared" si="11"/>
        <v>58.097560975609753</v>
      </c>
    </row>
    <row r="376" spans="1:15">
      <c r="A376" s="1">
        <v>376</v>
      </c>
      <c r="B376" s="1">
        <v>355</v>
      </c>
      <c r="C376" t="s">
        <v>747</v>
      </c>
      <c r="D376" t="s">
        <v>748</v>
      </c>
      <c r="E376" s="4">
        <v>2361461</v>
      </c>
      <c r="F376" s="19">
        <v>124205</v>
      </c>
      <c r="G376" s="5">
        <v>228417</v>
      </c>
      <c r="J376" s="4">
        <f>SUM(F376:I376)</f>
        <v>352622</v>
      </c>
      <c r="K376" s="11">
        <f>J376/E376</f>
        <v>0.14932366022559762</v>
      </c>
      <c r="L376" s="19">
        <f t="shared" si="10"/>
        <v>993.30140845070423</v>
      </c>
      <c r="M376" s="4">
        <v>377511</v>
      </c>
      <c r="N376" s="11">
        <f>M376/E376</f>
        <v>0.15986332190114511</v>
      </c>
      <c r="O376" s="26">
        <f t="shared" si="11"/>
        <v>1063.4112676056338</v>
      </c>
    </row>
    <row r="377" spans="1:15">
      <c r="A377" s="1">
        <v>377</v>
      </c>
      <c r="B377" s="1">
        <v>305</v>
      </c>
      <c r="C377" t="s">
        <v>749</v>
      </c>
      <c r="D377" t="s">
        <v>750</v>
      </c>
      <c r="E377" s="4">
        <v>2602748</v>
      </c>
      <c r="F377" s="4">
        <v>412352</v>
      </c>
      <c r="G377" s="5">
        <v>95506</v>
      </c>
      <c r="H377" s="4">
        <v>39659</v>
      </c>
      <c r="J377" s="4">
        <f>SUM(F377:I377)</f>
        <v>547517</v>
      </c>
      <c r="K377" s="11">
        <f>J377/E377</f>
        <v>0.21036112600989415</v>
      </c>
      <c r="L377" s="19">
        <f t="shared" si="10"/>
        <v>1795.1377049180328</v>
      </c>
      <c r="M377" s="4">
        <v>1622</v>
      </c>
      <c r="N377" s="11">
        <f>M377/E377</f>
        <v>6.2318749260397083E-4</v>
      </c>
      <c r="O377" s="26">
        <f t="shared" si="11"/>
        <v>5.3180327868852455</v>
      </c>
    </row>
    <row r="378" spans="1:15">
      <c r="A378" s="1">
        <v>378</v>
      </c>
      <c r="B378" s="1">
        <v>236</v>
      </c>
      <c r="C378" t="s">
        <v>751</v>
      </c>
      <c r="D378" t="s">
        <v>752</v>
      </c>
      <c r="E378" s="4">
        <v>1946092</v>
      </c>
      <c r="F378" s="19">
        <v>348870</v>
      </c>
      <c r="G378" s="5">
        <v>64052</v>
      </c>
      <c r="H378" s="4">
        <v>3305</v>
      </c>
      <c r="I378" s="4">
        <v>3177</v>
      </c>
      <c r="J378" s="4">
        <f>SUM(F378:I378)</f>
        <v>419404</v>
      </c>
      <c r="K378" s="11">
        <f>J378/E378</f>
        <v>0.21551088026670887</v>
      </c>
      <c r="L378" s="19">
        <f t="shared" si="10"/>
        <v>1777.1355932203389</v>
      </c>
      <c r="M378" s="4">
        <v>12020</v>
      </c>
      <c r="N378" s="11">
        <f>M378/E378</f>
        <v>6.1764808652417253E-3</v>
      </c>
      <c r="O378" s="26">
        <f t="shared" si="11"/>
        <v>50.932203389830505</v>
      </c>
    </row>
    <row r="379" spans="1:15">
      <c r="A379" s="1">
        <v>379</v>
      </c>
      <c r="B379" s="1">
        <v>168</v>
      </c>
      <c r="C379" t="s">
        <v>753</v>
      </c>
      <c r="D379" t="s">
        <v>754</v>
      </c>
      <c r="E379" s="4">
        <v>1492812</v>
      </c>
      <c r="F379" s="4">
        <v>455353</v>
      </c>
      <c r="G379" s="5">
        <v>198304</v>
      </c>
      <c r="H379" s="4">
        <v>73145</v>
      </c>
      <c r="I379" s="4">
        <v>660</v>
      </c>
      <c r="J379" s="4">
        <f>SUM(F379:I379)</f>
        <v>727462</v>
      </c>
      <c r="K379" s="11">
        <f>J379/E379</f>
        <v>0.48730985549419487</v>
      </c>
      <c r="L379" s="19">
        <f t="shared" si="10"/>
        <v>4330.1309523809523</v>
      </c>
      <c r="M379" s="4">
        <v>234752</v>
      </c>
      <c r="N379" s="11">
        <f>M379/E379</f>
        <v>0.1572548988084233</v>
      </c>
      <c r="O379" s="26">
        <f t="shared" si="11"/>
        <v>1397.3333333333333</v>
      </c>
    </row>
    <row r="380" spans="1:15">
      <c r="A380" s="1">
        <v>380</v>
      </c>
      <c r="B380" s="1">
        <v>681</v>
      </c>
      <c r="C380" t="s">
        <v>755</v>
      </c>
      <c r="D380" t="s">
        <v>756</v>
      </c>
      <c r="E380" s="4">
        <v>5317724</v>
      </c>
      <c r="F380" s="19">
        <v>914726</v>
      </c>
      <c r="G380" s="5">
        <v>180320</v>
      </c>
      <c r="H380" s="4">
        <v>43044</v>
      </c>
      <c r="I380" s="4">
        <v>10771</v>
      </c>
      <c r="J380" s="4">
        <f>SUM(F380:I380)</f>
        <v>1148861</v>
      </c>
      <c r="K380" s="11">
        <f>J380/E380</f>
        <v>0.21604374352636579</v>
      </c>
      <c r="L380" s="19">
        <f t="shared" si="10"/>
        <v>1687.0205580029369</v>
      </c>
      <c r="M380" s="4">
        <v>68646</v>
      </c>
      <c r="N380" s="11">
        <f>M380/E380</f>
        <v>1.2908906141048313E-2</v>
      </c>
      <c r="O380" s="26">
        <f t="shared" si="11"/>
        <v>100.80176211453744</v>
      </c>
    </row>
    <row r="381" spans="1:15">
      <c r="A381" s="1">
        <v>381</v>
      </c>
      <c r="B381" s="1">
        <v>322</v>
      </c>
      <c r="C381" t="s">
        <v>757</v>
      </c>
      <c r="D381" t="s">
        <v>758</v>
      </c>
      <c r="E381" s="4">
        <v>2614201</v>
      </c>
      <c r="F381" s="4">
        <v>496624</v>
      </c>
      <c r="G381" s="5">
        <v>98575</v>
      </c>
      <c r="I381" s="4">
        <v>10628</v>
      </c>
      <c r="J381" s="4">
        <f>SUM(F381:I381)</f>
        <v>605827</v>
      </c>
      <c r="K381" s="11">
        <f>J381/E381</f>
        <v>0.23174461336370081</v>
      </c>
      <c r="L381" s="19">
        <f t="shared" si="10"/>
        <v>1881.4503105590063</v>
      </c>
      <c r="N381" s="11">
        <f>M381/E381</f>
        <v>0</v>
      </c>
      <c r="O381" s="26">
        <f t="shared" si="11"/>
        <v>0</v>
      </c>
    </row>
    <row r="382" spans="1:15">
      <c r="A382" s="1">
        <v>382</v>
      </c>
      <c r="B382" s="1">
        <v>169</v>
      </c>
      <c r="C382" t="s">
        <v>759</v>
      </c>
      <c r="D382" t="s">
        <v>760</v>
      </c>
      <c r="E382" s="4">
        <v>2245943</v>
      </c>
      <c r="F382" s="4">
        <v>293279</v>
      </c>
      <c r="G382" s="5">
        <v>70418</v>
      </c>
      <c r="H382" s="4">
        <v>12000</v>
      </c>
      <c r="I382" s="4">
        <v>2257</v>
      </c>
      <c r="J382" s="4">
        <f>SUM(F382:I382)</f>
        <v>377954</v>
      </c>
      <c r="K382" s="11">
        <f>J382/E382</f>
        <v>0.16828298848189824</v>
      </c>
      <c r="L382" s="19">
        <f t="shared" si="10"/>
        <v>2236.4142011834319</v>
      </c>
      <c r="M382" s="4">
        <v>58490</v>
      </c>
      <c r="N382" s="11">
        <f>M382/E382</f>
        <v>2.6042513100287941E-2</v>
      </c>
      <c r="O382" s="26">
        <f t="shared" si="11"/>
        <v>346.09467455621302</v>
      </c>
    </row>
    <row r="383" spans="1:15">
      <c r="A383" s="1">
        <v>383</v>
      </c>
      <c r="B383" s="1">
        <v>92</v>
      </c>
      <c r="C383" t="s">
        <v>761</v>
      </c>
      <c r="D383" t="s">
        <v>762</v>
      </c>
      <c r="E383" s="19">
        <v>843173</v>
      </c>
      <c r="F383" s="4">
        <v>286707</v>
      </c>
      <c r="G383" s="5">
        <v>70590</v>
      </c>
      <c r="J383" s="4">
        <f>SUM(F383:I383)</f>
        <v>357297</v>
      </c>
      <c r="K383" s="11">
        <f>J383/E383</f>
        <v>0.42375289531329868</v>
      </c>
      <c r="L383" s="19">
        <f t="shared" si="10"/>
        <v>3883.663043478261</v>
      </c>
      <c r="M383" s="4">
        <v>52371</v>
      </c>
      <c r="N383" s="11">
        <f>M383/E383</f>
        <v>6.2111808608672242E-2</v>
      </c>
      <c r="O383" s="26">
        <f t="shared" si="11"/>
        <v>569.25</v>
      </c>
    </row>
    <row r="384" spans="1:15">
      <c r="A384" s="1">
        <v>384</v>
      </c>
      <c r="B384" s="1">
        <v>207</v>
      </c>
      <c r="C384" t="s">
        <v>763</v>
      </c>
      <c r="D384" t="s">
        <v>764</v>
      </c>
      <c r="E384" s="4">
        <v>1550169</v>
      </c>
      <c r="F384" s="4">
        <v>331573</v>
      </c>
      <c r="G384" s="5">
        <v>104287</v>
      </c>
      <c r="H384" s="4">
        <v>88985</v>
      </c>
      <c r="I384" s="4">
        <v>20597</v>
      </c>
      <c r="J384" s="4">
        <f>SUM(F384:I384)</f>
        <v>545442</v>
      </c>
      <c r="K384" s="11">
        <f>J384/E384</f>
        <v>0.35185970045846615</v>
      </c>
      <c r="L384" s="19">
        <f t="shared" si="10"/>
        <v>2634.985507246377</v>
      </c>
      <c r="M384" s="4">
        <v>11239</v>
      </c>
      <c r="N384" s="11">
        <f>M384/E384</f>
        <v>7.2501772387397762E-3</v>
      </c>
      <c r="O384" s="26">
        <f t="shared" si="11"/>
        <v>54.294685990338166</v>
      </c>
    </row>
    <row r="385" spans="1:15">
      <c r="A385" s="1">
        <v>385</v>
      </c>
      <c r="B385" s="1">
        <v>75</v>
      </c>
      <c r="C385" t="s">
        <v>765</v>
      </c>
      <c r="D385" t="s">
        <v>766</v>
      </c>
      <c r="E385" s="4">
        <v>772586</v>
      </c>
      <c r="F385" s="19">
        <v>154346</v>
      </c>
      <c r="G385" s="5">
        <v>21545</v>
      </c>
      <c r="J385" s="4">
        <f>SUM(F385:I385)</f>
        <v>175891</v>
      </c>
      <c r="K385" s="11">
        <f>J385/E385</f>
        <v>0.2276652696269412</v>
      </c>
      <c r="L385" s="19">
        <f t="shared" si="10"/>
        <v>2345.2133333333331</v>
      </c>
      <c r="M385" s="4">
        <v>10612</v>
      </c>
      <c r="N385" s="11">
        <f>M385/E385</f>
        <v>1.3735687677488331E-2</v>
      </c>
      <c r="O385" s="26">
        <f t="shared" si="11"/>
        <v>141.49333333333334</v>
      </c>
    </row>
    <row r="386" spans="1:15">
      <c r="A386" s="1">
        <v>386</v>
      </c>
      <c r="B386" s="1">
        <v>843</v>
      </c>
      <c r="C386" t="s">
        <v>767</v>
      </c>
      <c r="D386" t="s">
        <v>768</v>
      </c>
      <c r="E386" s="4">
        <v>6318733</v>
      </c>
      <c r="F386" s="4">
        <v>1299372</v>
      </c>
      <c r="G386" s="5">
        <v>640392</v>
      </c>
      <c r="H386" s="4">
        <v>143977</v>
      </c>
      <c r="I386" s="4">
        <v>39333</v>
      </c>
      <c r="J386" s="4">
        <f>SUM(F386:I386)</f>
        <v>2123074</v>
      </c>
      <c r="K386" s="11">
        <f>J386/E386</f>
        <v>0.33599678922973958</v>
      </c>
      <c r="L386" s="19">
        <f t="shared" si="10"/>
        <v>2518.4744958481615</v>
      </c>
      <c r="M386" s="4">
        <v>87237</v>
      </c>
      <c r="N386" s="11">
        <f>M386/E386</f>
        <v>1.3806090556445414E-2</v>
      </c>
      <c r="O386" s="26">
        <f t="shared" si="11"/>
        <v>103.48398576512456</v>
      </c>
    </row>
    <row r="387" spans="1:15">
      <c r="A387" s="1">
        <v>387</v>
      </c>
      <c r="B387" s="1">
        <v>117</v>
      </c>
      <c r="C387" t="s">
        <v>769</v>
      </c>
      <c r="D387" t="s">
        <v>770</v>
      </c>
      <c r="E387" s="4">
        <v>1163918</v>
      </c>
      <c r="F387" s="19">
        <v>162985</v>
      </c>
      <c r="G387" s="5">
        <v>24845</v>
      </c>
      <c r="H387" s="4">
        <v>30273</v>
      </c>
      <c r="I387" s="4">
        <v>8354</v>
      </c>
      <c r="J387" s="4">
        <f>SUM(F387:I387)</f>
        <v>226457</v>
      </c>
      <c r="K387" s="11">
        <f>J387/E387</f>
        <v>0.19456439371158449</v>
      </c>
      <c r="L387" s="19">
        <f t="shared" ref="L387:L416" si="12">J387/B387</f>
        <v>1935.5299145299145</v>
      </c>
      <c r="M387" s="4">
        <v>22658</v>
      </c>
      <c r="N387" s="11">
        <f>M387/E387</f>
        <v>1.9467007125931551E-2</v>
      </c>
      <c r="O387" s="26">
        <f t="shared" ref="O387:O416" si="13">M387/B387</f>
        <v>193.65811965811966</v>
      </c>
    </row>
    <row r="388" spans="1:15">
      <c r="A388" s="1">
        <v>388</v>
      </c>
      <c r="B388" s="1">
        <v>205</v>
      </c>
      <c r="C388" t="s">
        <v>771</v>
      </c>
      <c r="D388" t="s">
        <v>772</v>
      </c>
      <c r="E388" s="4">
        <v>2068328</v>
      </c>
      <c r="F388" s="4">
        <v>464296</v>
      </c>
      <c r="G388" s="5">
        <v>170749</v>
      </c>
      <c r="H388" s="4">
        <v>57087</v>
      </c>
      <c r="I388" s="4">
        <v>24251</v>
      </c>
      <c r="J388" s="4">
        <f>SUM(F388:I388)</f>
        <v>716383</v>
      </c>
      <c r="K388" s="11">
        <f>J388/E388</f>
        <v>0.34635850793491169</v>
      </c>
      <c r="L388" s="19">
        <f t="shared" si="12"/>
        <v>3494.5512195121951</v>
      </c>
      <c r="M388" s="4">
        <v>25838</v>
      </c>
      <c r="N388" s="11">
        <f>M388/E388</f>
        <v>1.2492215934803378E-2</v>
      </c>
      <c r="O388" s="26">
        <f t="shared" si="13"/>
        <v>126.0390243902439</v>
      </c>
    </row>
    <row r="389" spans="1:15">
      <c r="A389" s="1">
        <v>389</v>
      </c>
      <c r="B389" s="1">
        <v>436</v>
      </c>
      <c r="C389" t="s">
        <v>773</v>
      </c>
      <c r="D389" t="s">
        <v>774</v>
      </c>
      <c r="E389" s="4">
        <v>3467126</v>
      </c>
      <c r="F389" s="4">
        <v>730000</v>
      </c>
      <c r="G389" s="5">
        <v>243933</v>
      </c>
      <c r="H389" s="4">
        <v>100216</v>
      </c>
      <c r="I389" s="4">
        <v>9774</v>
      </c>
      <c r="J389" s="4">
        <f>SUM(F389:I389)</f>
        <v>1083923</v>
      </c>
      <c r="K389" s="11">
        <f>J389/E389</f>
        <v>0.31262867285469292</v>
      </c>
      <c r="L389" s="19">
        <f t="shared" si="12"/>
        <v>2486.0619266055046</v>
      </c>
      <c r="M389" s="4">
        <v>96204</v>
      </c>
      <c r="N389" s="11">
        <f>M389/E389</f>
        <v>2.774747730541088E-2</v>
      </c>
      <c r="O389" s="26">
        <f t="shared" si="13"/>
        <v>220.651376146789</v>
      </c>
    </row>
    <row r="390" spans="1:15">
      <c r="A390" s="1">
        <v>390</v>
      </c>
      <c r="B390" s="1">
        <v>442</v>
      </c>
      <c r="C390" t="s">
        <v>775</v>
      </c>
      <c r="D390" t="s">
        <v>776</v>
      </c>
      <c r="E390" s="4">
        <v>3345220</v>
      </c>
      <c r="F390" s="4">
        <v>1331264</v>
      </c>
      <c r="G390" s="5">
        <v>264571</v>
      </c>
      <c r="H390" s="4">
        <v>36165</v>
      </c>
      <c r="I390" s="4">
        <v>8843</v>
      </c>
      <c r="J390" s="4">
        <f>SUM(F390:I390)</f>
        <v>1640843</v>
      </c>
      <c r="K390" s="11">
        <f>J390/E390</f>
        <v>0.49050376357907699</v>
      </c>
      <c r="L390" s="19">
        <f t="shared" si="12"/>
        <v>3712.3144796380088</v>
      </c>
      <c r="M390" s="4">
        <v>16250</v>
      </c>
      <c r="N390" s="11">
        <f>M390/E390</f>
        <v>4.8576775219567022E-3</v>
      </c>
      <c r="O390" s="26">
        <f t="shared" si="13"/>
        <v>36.764705882352942</v>
      </c>
    </row>
    <row r="391" spans="1:15">
      <c r="A391" s="1">
        <v>391</v>
      </c>
      <c r="B391" s="1">
        <v>851</v>
      </c>
      <c r="C391" t="s">
        <v>777</v>
      </c>
      <c r="D391" t="s">
        <v>778</v>
      </c>
      <c r="E391" s="4">
        <v>5800741</v>
      </c>
      <c r="F391" s="4">
        <v>1591575</v>
      </c>
      <c r="G391" s="5">
        <v>65626</v>
      </c>
      <c r="H391" s="4">
        <v>22085</v>
      </c>
      <c r="I391" s="4">
        <v>3313</v>
      </c>
      <c r="J391" s="4">
        <f>SUM(F391:I391)</f>
        <v>1682599</v>
      </c>
      <c r="K391" s="11">
        <f>J391/E391</f>
        <v>0.29006621740222499</v>
      </c>
      <c r="L391" s="19">
        <f t="shared" si="12"/>
        <v>1977.2021151586368</v>
      </c>
      <c r="M391" s="4">
        <v>266989</v>
      </c>
      <c r="N391" s="11">
        <f>M391/E391</f>
        <v>4.6026705898436077E-2</v>
      </c>
      <c r="O391" s="26">
        <f t="shared" si="13"/>
        <v>313.73560517038777</v>
      </c>
    </row>
    <row r="392" spans="1:15">
      <c r="A392" s="1">
        <v>392</v>
      </c>
      <c r="B392" s="1">
        <v>43</v>
      </c>
      <c r="C392" t="s">
        <v>779</v>
      </c>
      <c r="D392" t="s">
        <v>780</v>
      </c>
      <c r="E392" s="4">
        <v>407393</v>
      </c>
      <c r="F392" s="19">
        <v>76134</v>
      </c>
      <c r="G392" s="5">
        <v>14344</v>
      </c>
      <c r="H392" s="4">
        <v>18348</v>
      </c>
      <c r="I392" s="4">
        <v>1404</v>
      </c>
      <c r="J392" s="4">
        <f>SUM(F392:I392)</f>
        <v>110230</v>
      </c>
      <c r="K392" s="11">
        <f>J392/E392</f>
        <v>0.27057411393912023</v>
      </c>
      <c r="L392" s="19">
        <f t="shared" si="12"/>
        <v>2563.4883720930234</v>
      </c>
      <c r="M392" s="4">
        <v>12145</v>
      </c>
      <c r="N392" s="11">
        <f>M392/E392</f>
        <v>2.9811508788810805E-2</v>
      </c>
      <c r="O392" s="26">
        <f t="shared" si="13"/>
        <v>282.44186046511629</v>
      </c>
    </row>
    <row r="393" spans="1:15">
      <c r="A393" s="1">
        <v>393</v>
      </c>
      <c r="B393" s="1">
        <v>447</v>
      </c>
      <c r="C393" t="s">
        <v>781</v>
      </c>
      <c r="D393" t="s">
        <v>782</v>
      </c>
      <c r="E393" s="4">
        <v>3455512</v>
      </c>
      <c r="F393" s="19">
        <v>806004</v>
      </c>
      <c r="G393" s="5">
        <v>189235</v>
      </c>
      <c r="H393" s="4">
        <v>40073</v>
      </c>
      <c r="I393" s="4">
        <v>4697</v>
      </c>
      <c r="J393" s="4">
        <f>SUM(F393:I393)</f>
        <v>1040009</v>
      </c>
      <c r="K393" s="11">
        <f>J393/E393</f>
        <v>0.30097102831649841</v>
      </c>
      <c r="L393" s="19">
        <f t="shared" si="12"/>
        <v>2326.642058165548</v>
      </c>
      <c r="M393" s="4">
        <v>25358</v>
      </c>
      <c r="N393" s="11">
        <f>M393/E393</f>
        <v>7.3384204714091574E-3</v>
      </c>
      <c r="O393" s="26">
        <f t="shared" si="13"/>
        <v>56.729306487695752</v>
      </c>
    </row>
    <row r="394" spans="1:15">
      <c r="A394" s="1">
        <v>394</v>
      </c>
      <c r="B394" s="1">
        <v>2709</v>
      </c>
      <c r="C394" t="s">
        <v>783</v>
      </c>
      <c r="D394" t="s">
        <v>784</v>
      </c>
      <c r="E394" s="4">
        <v>21682632</v>
      </c>
      <c r="F394" s="4">
        <v>5994661</v>
      </c>
      <c r="G394" s="5">
        <v>1821457</v>
      </c>
      <c r="H394" s="4">
        <v>745701</v>
      </c>
      <c r="I394" s="4">
        <v>0</v>
      </c>
      <c r="J394" s="4">
        <f>SUM(F394:I394)</f>
        <v>8561819</v>
      </c>
      <c r="K394" s="11">
        <f>J394/E394</f>
        <v>0.39486991247188075</v>
      </c>
      <c r="L394" s="19">
        <f t="shared" si="12"/>
        <v>3160.5090439276487</v>
      </c>
      <c r="M394" s="4">
        <v>282462</v>
      </c>
      <c r="N394" s="11">
        <f>M394/E394</f>
        <v>1.3027108517084088E-2</v>
      </c>
      <c r="O394" s="26">
        <f t="shared" si="13"/>
        <v>104.26799557032115</v>
      </c>
    </row>
    <row r="395" spans="1:15">
      <c r="A395" s="1">
        <v>395</v>
      </c>
      <c r="B395" s="1">
        <v>697</v>
      </c>
      <c r="C395" t="s">
        <v>785</v>
      </c>
      <c r="D395" t="s">
        <v>786</v>
      </c>
      <c r="E395" s="4">
        <v>4473204</v>
      </c>
      <c r="F395" s="4">
        <v>904646.48</v>
      </c>
      <c r="G395" s="5">
        <v>242310.76</v>
      </c>
      <c r="H395" s="4">
        <v>80827</v>
      </c>
      <c r="I395" s="4">
        <v>7911.85</v>
      </c>
      <c r="J395" s="4">
        <f>SUM(F395:I395)</f>
        <v>1235696.0900000001</v>
      </c>
      <c r="K395" s="11">
        <f>J395/E395</f>
        <v>0.27624407248138028</v>
      </c>
      <c r="L395" s="19">
        <f t="shared" si="12"/>
        <v>1772.8781779053086</v>
      </c>
      <c r="M395" s="4">
        <v>54190.86</v>
      </c>
      <c r="N395" s="11">
        <f>M395/E395</f>
        <v>1.2114551449028482E-2</v>
      </c>
      <c r="O395" s="26">
        <f t="shared" si="13"/>
        <v>77.748723098995697</v>
      </c>
    </row>
    <row r="396" spans="1:15">
      <c r="A396" s="1">
        <v>396</v>
      </c>
      <c r="B396" s="1">
        <v>35</v>
      </c>
      <c r="C396" t="s">
        <v>787</v>
      </c>
      <c r="D396" t="s">
        <v>788</v>
      </c>
      <c r="E396" s="4">
        <v>300384</v>
      </c>
      <c r="F396" s="4">
        <v>83635</v>
      </c>
      <c r="G396" s="5">
        <v>9358</v>
      </c>
      <c r="H396" s="4">
        <v>20013</v>
      </c>
      <c r="I396" s="4">
        <v>1531</v>
      </c>
      <c r="J396" s="4">
        <f>SUM(F396:I396)</f>
        <v>114537</v>
      </c>
      <c r="K396" s="11">
        <f>J396/E396</f>
        <v>0.3813019335250879</v>
      </c>
      <c r="L396" s="19">
        <f t="shared" si="12"/>
        <v>3272.4857142857145</v>
      </c>
      <c r="N396" s="11">
        <f>M396/E396</f>
        <v>0</v>
      </c>
      <c r="O396" s="26">
        <f t="shared" si="13"/>
        <v>0</v>
      </c>
    </row>
    <row r="397" spans="1:15">
      <c r="A397" s="1">
        <v>397</v>
      </c>
      <c r="B397" s="1">
        <v>98</v>
      </c>
      <c r="C397" t="s">
        <v>789</v>
      </c>
      <c r="D397" t="s">
        <v>790</v>
      </c>
      <c r="E397" s="4">
        <v>704714</v>
      </c>
      <c r="F397" s="4">
        <v>214588</v>
      </c>
      <c r="G397" s="5">
        <v>41316</v>
      </c>
      <c r="H397" s="4">
        <v>12512</v>
      </c>
      <c r="I397" s="4">
        <v>3265</v>
      </c>
      <c r="J397" s="4">
        <f>SUM(F397:I397)</f>
        <v>271681</v>
      </c>
      <c r="K397" s="11">
        <f>J397/E397</f>
        <v>0.38551951571843329</v>
      </c>
      <c r="L397" s="19">
        <f t="shared" si="12"/>
        <v>2772.2551020408164</v>
      </c>
      <c r="M397" s="4">
        <v>5570</v>
      </c>
      <c r="N397" s="11">
        <f>M397/E397</f>
        <v>7.9039156310219457E-3</v>
      </c>
      <c r="O397" s="26">
        <f t="shared" si="13"/>
        <v>56.836734693877553</v>
      </c>
    </row>
    <row r="398" spans="1:15">
      <c r="A398" s="1">
        <v>398</v>
      </c>
      <c r="B398" s="1">
        <v>604</v>
      </c>
      <c r="C398" t="s">
        <v>791</v>
      </c>
      <c r="D398" t="s">
        <v>792</v>
      </c>
      <c r="E398" s="4">
        <v>5036064</v>
      </c>
      <c r="F398" s="4">
        <v>1480328</v>
      </c>
      <c r="G398" s="5">
        <v>456413</v>
      </c>
      <c r="H398" s="4">
        <v>86836</v>
      </c>
      <c r="I398" s="4">
        <v>29387</v>
      </c>
      <c r="J398" s="4">
        <f>SUM(F398:I398)</f>
        <v>2052964</v>
      </c>
      <c r="K398" s="11">
        <f>J398/E398</f>
        <v>0.40765248416223465</v>
      </c>
      <c r="L398" s="19">
        <f t="shared" si="12"/>
        <v>3398.9470198675494</v>
      </c>
      <c r="M398" s="4">
        <v>14422</v>
      </c>
      <c r="N398" s="11">
        <f>M398/E398</f>
        <v>2.8637443845034535E-3</v>
      </c>
      <c r="O398" s="26">
        <f t="shared" si="13"/>
        <v>23.877483443708609</v>
      </c>
    </row>
    <row r="399" spans="1:15">
      <c r="A399" s="1">
        <v>399</v>
      </c>
      <c r="B399" s="1">
        <v>699</v>
      </c>
      <c r="C399" t="s">
        <v>793</v>
      </c>
      <c r="D399" t="s">
        <v>794</v>
      </c>
      <c r="E399" s="4">
        <v>5608596</v>
      </c>
      <c r="F399" s="4">
        <v>1689165</v>
      </c>
      <c r="G399" s="5">
        <v>477782</v>
      </c>
      <c r="H399" s="4">
        <v>230415</v>
      </c>
      <c r="I399" s="4">
        <v>57676</v>
      </c>
      <c r="J399" s="4">
        <f>SUM(F399:I399)</f>
        <v>2455038</v>
      </c>
      <c r="K399" s="11">
        <f>J399/E399</f>
        <v>0.43772773079037963</v>
      </c>
      <c r="L399" s="19">
        <f t="shared" si="12"/>
        <v>3512.2145922746781</v>
      </c>
      <c r="M399" s="4">
        <v>58327</v>
      </c>
      <c r="N399" s="11">
        <f>M399/E399</f>
        <v>1.0399572370696695E-2</v>
      </c>
      <c r="O399" s="26">
        <f t="shared" si="13"/>
        <v>83.443490701001437</v>
      </c>
    </row>
    <row r="400" spans="1:15">
      <c r="A400" s="1">
        <v>400</v>
      </c>
      <c r="B400" s="1">
        <v>555</v>
      </c>
      <c r="C400" t="s">
        <v>795</v>
      </c>
      <c r="D400" t="s">
        <v>796</v>
      </c>
      <c r="E400" s="4">
        <v>4921532</v>
      </c>
      <c r="F400" s="19">
        <v>980285</v>
      </c>
      <c r="G400" s="5">
        <v>189051</v>
      </c>
      <c r="H400" s="4">
        <v>74080</v>
      </c>
      <c r="I400" s="4">
        <v>4861</v>
      </c>
      <c r="J400" s="4">
        <f>SUM(F400:I400)</f>
        <v>1248277</v>
      </c>
      <c r="K400" s="11">
        <f>J400/E400</f>
        <v>0.25363585972823094</v>
      </c>
      <c r="L400" s="19">
        <f t="shared" si="12"/>
        <v>2249.1477477477479</v>
      </c>
      <c r="M400" s="4">
        <v>56563</v>
      </c>
      <c r="N400" s="11">
        <f>M400/E400</f>
        <v>1.1492966011396452E-2</v>
      </c>
      <c r="O400" s="26">
        <f t="shared" si="13"/>
        <v>101.91531531531531</v>
      </c>
    </row>
    <row r="401" spans="1:15">
      <c r="A401" s="1">
        <v>402</v>
      </c>
      <c r="B401" s="1">
        <v>188</v>
      </c>
      <c r="C401" t="s">
        <v>797</v>
      </c>
      <c r="D401" t="s">
        <v>798</v>
      </c>
      <c r="E401" s="4">
        <v>1735881</v>
      </c>
      <c r="F401" s="4">
        <v>333494</v>
      </c>
      <c r="G401" s="5">
        <v>81526</v>
      </c>
      <c r="H401" s="4">
        <v>72364</v>
      </c>
      <c r="I401" s="4">
        <v>14088</v>
      </c>
      <c r="J401" s="4">
        <f>SUM(F401:I401)</f>
        <v>501472</v>
      </c>
      <c r="K401" s="11">
        <f>J401/E401</f>
        <v>0.28888616212747303</v>
      </c>
      <c r="L401" s="19">
        <f t="shared" si="12"/>
        <v>2667.4042553191489</v>
      </c>
      <c r="M401" s="4">
        <v>28078</v>
      </c>
      <c r="N401" s="11">
        <f>M401/E401</f>
        <v>1.6175071908731072E-2</v>
      </c>
      <c r="O401" s="26">
        <f t="shared" si="13"/>
        <v>149.35106382978722</v>
      </c>
    </row>
    <row r="402" spans="1:15">
      <c r="A402" s="1">
        <v>403</v>
      </c>
      <c r="B402" s="1">
        <v>301</v>
      </c>
      <c r="C402" t="s">
        <v>799</v>
      </c>
      <c r="D402" t="s">
        <v>800</v>
      </c>
      <c r="E402" s="4">
        <v>2236355</v>
      </c>
      <c r="F402" s="4">
        <v>808717</v>
      </c>
      <c r="G402" s="5">
        <v>123060</v>
      </c>
      <c r="H402" s="4">
        <v>25070</v>
      </c>
      <c r="I402" s="4">
        <v>2841</v>
      </c>
      <c r="J402" s="4">
        <f>SUM(F402:I402)</f>
        <v>959688</v>
      </c>
      <c r="K402" s="11">
        <f>J402/E402</f>
        <v>0.42913043769884479</v>
      </c>
      <c r="L402" s="19">
        <f t="shared" si="12"/>
        <v>3188.3322259136212</v>
      </c>
      <c r="M402" s="4">
        <v>12850</v>
      </c>
      <c r="N402" s="11">
        <f>M402/E402</f>
        <v>5.7459571490215107E-3</v>
      </c>
      <c r="O402" s="26">
        <f t="shared" si="13"/>
        <v>42.691029900332225</v>
      </c>
    </row>
    <row r="403" spans="1:15">
      <c r="A403" s="1">
        <v>404</v>
      </c>
      <c r="B403" s="1">
        <v>314</v>
      </c>
      <c r="C403" t="s">
        <v>801</v>
      </c>
      <c r="D403" t="s">
        <v>802</v>
      </c>
      <c r="E403" s="4">
        <v>2716018</v>
      </c>
      <c r="F403" s="4">
        <v>818287</v>
      </c>
      <c r="G403" s="5">
        <v>160692</v>
      </c>
      <c r="J403" s="4">
        <f>SUM(F403:I403)</f>
        <v>978979</v>
      </c>
      <c r="K403" s="11">
        <f>J403/E403</f>
        <v>0.36044643297651191</v>
      </c>
      <c r="L403" s="19">
        <f t="shared" si="12"/>
        <v>3117.7675159235669</v>
      </c>
      <c r="M403" s="4">
        <v>106552</v>
      </c>
      <c r="N403" s="11">
        <f>M403/E403</f>
        <v>3.9230962386847215E-2</v>
      </c>
      <c r="O403" s="26">
        <f t="shared" si="13"/>
        <v>339.33757961783442</v>
      </c>
    </row>
    <row r="404" spans="1:15">
      <c r="A404" s="1">
        <v>405</v>
      </c>
      <c r="B404" s="1">
        <v>205</v>
      </c>
      <c r="C404" t="s">
        <v>803</v>
      </c>
      <c r="D404" t="s">
        <v>804</v>
      </c>
      <c r="E404" s="4">
        <v>2011161</v>
      </c>
      <c r="F404" s="4">
        <v>412713</v>
      </c>
      <c r="G404" s="5">
        <v>71383</v>
      </c>
      <c r="H404" s="4">
        <v>6592</v>
      </c>
      <c r="I404" s="4">
        <v>554</v>
      </c>
      <c r="J404" s="4">
        <f>SUM(F404:I404)</f>
        <v>491242</v>
      </c>
      <c r="K404" s="11">
        <f>J404/E404</f>
        <v>0.24425791868477958</v>
      </c>
      <c r="L404" s="19">
        <f t="shared" si="12"/>
        <v>2396.3024390243904</v>
      </c>
      <c r="M404" s="4">
        <v>4978</v>
      </c>
      <c r="N404" s="11">
        <f>M404/E404</f>
        <v>2.4751872177314498E-3</v>
      </c>
      <c r="O404" s="26">
        <f t="shared" si="13"/>
        <v>24.282926829268291</v>
      </c>
    </row>
    <row r="405" spans="1:15">
      <c r="A405" s="1">
        <v>406</v>
      </c>
      <c r="B405" s="1">
        <v>699</v>
      </c>
      <c r="C405" t="s">
        <v>805</v>
      </c>
      <c r="D405" t="s">
        <v>806</v>
      </c>
      <c r="E405" s="4">
        <v>6449021</v>
      </c>
      <c r="F405" s="4">
        <v>1907356</v>
      </c>
      <c r="G405" s="5">
        <v>545352</v>
      </c>
      <c r="H405" s="4">
        <v>69647</v>
      </c>
      <c r="I405" s="4">
        <v>33616</v>
      </c>
      <c r="J405" s="4">
        <f>SUM(F405:I405)</f>
        <v>2555971</v>
      </c>
      <c r="K405" s="11">
        <f>J405/E405</f>
        <v>0.39633473049630324</v>
      </c>
      <c r="L405" s="19">
        <f t="shared" si="12"/>
        <v>3656.6108726752504</v>
      </c>
      <c r="M405" s="4">
        <v>13174</v>
      </c>
      <c r="N405" s="11">
        <f>M405/E405</f>
        <v>2.0427906809421153E-3</v>
      </c>
      <c r="O405" s="26">
        <f t="shared" si="13"/>
        <v>18.846924177396282</v>
      </c>
    </row>
    <row r="406" spans="1:15">
      <c r="A406" s="1">
        <v>407</v>
      </c>
      <c r="B406" s="1">
        <v>34</v>
      </c>
      <c r="C406" t="s">
        <v>807</v>
      </c>
      <c r="D406" t="s">
        <v>808</v>
      </c>
      <c r="E406" s="4">
        <v>196853</v>
      </c>
      <c r="F406" s="4">
        <v>40528</v>
      </c>
      <c r="G406" s="5">
        <v>3118</v>
      </c>
      <c r="H406" s="4">
        <v>3035</v>
      </c>
      <c r="I406" s="4">
        <v>222</v>
      </c>
      <c r="J406" s="4">
        <f>SUM(F406:I406)</f>
        <v>46903</v>
      </c>
      <c r="K406" s="11">
        <f>J406/E406</f>
        <v>0.23826408538350952</v>
      </c>
      <c r="L406" s="19">
        <f t="shared" si="12"/>
        <v>1379.5</v>
      </c>
      <c r="M406" s="4">
        <v>1965</v>
      </c>
      <c r="N406" s="11">
        <f>M406/E406</f>
        <v>9.9820678374218322E-3</v>
      </c>
      <c r="O406" s="26">
        <f t="shared" si="13"/>
        <v>57.794117647058826</v>
      </c>
    </row>
    <row r="407" spans="1:15">
      <c r="A407" s="1">
        <v>408</v>
      </c>
      <c r="B407" s="1">
        <v>493</v>
      </c>
      <c r="C407" t="s">
        <v>809</v>
      </c>
      <c r="D407" t="s">
        <v>810</v>
      </c>
      <c r="E407" s="4">
        <v>6056289</v>
      </c>
      <c r="F407" s="4">
        <v>2217002</v>
      </c>
      <c r="G407" s="5">
        <v>420934</v>
      </c>
      <c r="H407" s="4">
        <v>183902</v>
      </c>
      <c r="I407" s="4">
        <v>34917</v>
      </c>
      <c r="J407" s="4">
        <f>SUM(F407:I407)</f>
        <v>2856755</v>
      </c>
      <c r="K407" s="11">
        <f>J407/E407</f>
        <v>0.47170057439464991</v>
      </c>
      <c r="L407" s="19">
        <f t="shared" si="12"/>
        <v>5794.6348884381341</v>
      </c>
      <c r="M407" s="4">
        <v>109078</v>
      </c>
      <c r="N407" s="11">
        <f>M407/E407</f>
        <v>1.8010699291265659E-2</v>
      </c>
      <c r="O407" s="26">
        <f t="shared" si="13"/>
        <v>221.25354969574036</v>
      </c>
    </row>
    <row r="408" spans="1:15">
      <c r="A408" s="1">
        <v>409</v>
      </c>
      <c r="B408" s="1">
        <v>37</v>
      </c>
      <c r="C408" t="s">
        <v>811</v>
      </c>
      <c r="D408" t="s">
        <v>812</v>
      </c>
      <c r="E408" s="4">
        <v>311209</v>
      </c>
      <c r="F408" s="4">
        <v>104470</v>
      </c>
      <c r="G408" s="5">
        <v>22583</v>
      </c>
      <c r="H408" s="4">
        <v>12429</v>
      </c>
      <c r="J408" s="4">
        <f>SUM(F408:I408)</f>
        <v>139482</v>
      </c>
      <c r="K408" s="11">
        <f>J408/E408</f>
        <v>0.44819397896590396</v>
      </c>
      <c r="L408" s="19">
        <f t="shared" si="12"/>
        <v>3769.7837837837837</v>
      </c>
      <c r="N408" s="11">
        <f>M408/E408</f>
        <v>0</v>
      </c>
      <c r="O408" s="26">
        <f t="shared" si="13"/>
        <v>0</v>
      </c>
    </row>
    <row r="409" spans="1:15">
      <c r="A409" s="1">
        <v>410</v>
      </c>
      <c r="B409" s="1">
        <v>15</v>
      </c>
      <c r="C409" t="s">
        <v>813</v>
      </c>
      <c r="D409" t="s">
        <v>814</v>
      </c>
      <c r="E409" s="4">
        <v>135472</v>
      </c>
      <c r="F409" s="4">
        <v>7520</v>
      </c>
      <c r="G409" s="5">
        <v>2466</v>
      </c>
      <c r="J409" s="4">
        <f>SUM(F409:I409)</f>
        <v>9986</v>
      </c>
      <c r="K409" s="11">
        <f>J409/E409</f>
        <v>7.3712649108302816E-2</v>
      </c>
      <c r="L409" s="19">
        <f t="shared" si="12"/>
        <v>665.73333333333335</v>
      </c>
      <c r="M409" s="4">
        <v>0</v>
      </c>
      <c r="N409" s="11">
        <f>M409/E409</f>
        <v>0</v>
      </c>
      <c r="O409" s="26">
        <f t="shared" si="13"/>
        <v>0</v>
      </c>
    </row>
    <row r="410" spans="1:15">
      <c r="A410" s="1">
        <v>411</v>
      </c>
      <c r="B410" s="1">
        <v>239</v>
      </c>
      <c r="C410" t="s">
        <v>815</v>
      </c>
      <c r="D410" t="s">
        <v>816</v>
      </c>
      <c r="E410" s="4">
        <v>2298417</v>
      </c>
      <c r="F410" s="19">
        <v>468345</v>
      </c>
      <c r="G410" s="5">
        <v>68191</v>
      </c>
      <c r="H410" s="4">
        <v>25497</v>
      </c>
      <c r="I410" s="4">
        <v>3016</v>
      </c>
      <c r="J410" s="4">
        <f>SUM(F410:I410)</f>
        <v>565049</v>
      </c>
      <c r="K410" s="11">
        <f>J410/E410</f>
        <v>0.2458426821590686</v>
      </c>
      <c r="L410" s="19">
        <f t="shared" si="12"/>
        <v>2364.2217573221756</v>
      </c>
      <c r="M410" s="4">
        <v>76813</v>
      </c>
      <c r="N410" s="11">
        <f>M410/E410</f>
        <v>3.3419958171210878E-2</v>
      </c>
      <c r="O410" s="26">
        <f t="shared" si="13"/>
        <v>321.39330543933056</v>
      </c>
    </row>
    <row r="411" spans="1:15">
      <c r="A411" s="1">
        <v>412</v>
      </c>
      <c r="B411" s="1">
        <v>290</v>
      </c>
      <c r="C411" t="s">
        <v>817</v>
      </c>
      <c r="D411" t="s">
        <v>818</v>
      </c>
      <c r="E411" s="4">
        <v>2761802</v>
      </c>
      <c r="F411" s="4">
        <v>532873</v>
      </c>
      <c r="G411" s="5">
        <v>217225</v>
      </c>
      <c r="H411" s="4">
        <v>77832</v>
      </c>
      <c r="I411" s="4">
        <v>33344</v>
      </c>
      <c r="J411" s="4">
        <f>SUM(F411:I411)</f>
        <v>861274</v>
      </c>
      <c r="K411" s="11">
        <f>J411/E411</f>
        <v>0.31185218925904173</v>
      </c>
      <c r="L411" s="19">
        <f t="shared" si="12"/>
        <v>2969.9103448275864</v>
      </c>
      <c r="M411" s="4">
        <v>5558</v>
      </c>
      <c r="N411" s="11">
        <f>M411/E411</f>
        <v>2.0124541875195978E-3</v>
      </c>
      <c r="O411" s="26">
        <f t="shared" si="13"/>
        <v>19.165517241379309</v>
      </c>
    </row>
    <row r="412" spans="1:15">
      <c r="A412" s="1">
        <v>413</v>
      </c>
      <c r="B412" s="1">
        <v>84</v>
      </c>
      <c r="C412" t="s">
        <v>819</v>
      </c>
      <c r="D412" t="s">
        <v>820</v>
      </c>
      <c r="E412" s="19">
        <v>725720</v>
      </c>
      <c r="F412" s="4">
        <v>119192</v>
      </c>
      <c r="G412" s="5">
        <v>52121</v>
      </c>
      <c r="H412" s="4">
        <v>41060</v>
      </c>
      <c r="I412" s="4">
        <v>18577</v>
      </c>
      <c r="J412" s="4">
        <f>SUM(F412:I412)</f>
        <v>230950</v>
      </c>
      <c r="K412" s="11">
        <f>J412/E412</f>
        <v>0.31823568318359696</v>
      </c>
      <c r="L412" s="19">
        <f t="shared" si="12"/>
        <v>2749.4047619047619</v>
      </c>
      <c r="M412" s="4">
        <v>58894</v>
      </c>
      <c r="N412" s="11">
        <f>M412/E412</f>
        <v>8.1152510610152676E-2</v>
      </c>
      <c r="O412" s="26">
        <f t="shared" si="13"/>
        <v>701.11904761904759</v>
      </c>
    </row>
    <row r="413" spans="1:15">
      <c r="A413" s="1">
        <v>414</v>
      </c>
      <c r="B413" s="1">
        <v>343</v>
      </c>
      <c r="C413" t="s">
        <v>821</v>
      </c>
      <c r="D413" t="s">
        <v>822</v>
      </c>
      <c r="E413" s="4">
        <v>2597609</v>
      </c>
      <c r="F413" s="4">
        <v>608300</v>
      </c>
      <c r="G413" s="5">
        <v>130803</v>
      </c>
      <c r="H413" s="4">
        <v>6700</v>
      </c>
      <c r="I413" s="4">
        <v>1458</v>
      </c>
      <c r="J413" s="4">
        <f>SUM(F413:I413)</f>
        <v>747261</v>
      </c>
      <c r="K413" s="11">
        <f>J413/E413</f>
        <v>0.28767262509484681</v>
      </c>
      <c r="L413" s="19">
        <f t="shared" si="12"/>
        <v>2178.6034985422739</v>
      </c>
      <c r="M413" s="4">
        <v>3461</v>
      </c>
      <c r="N413" s="11">
        <f>M413/E413</f>
        <v>1.3323791224930312E-3</v>
      </c>
      <c r="O413" s="26">
        <f t="shared" si="13"/>
        <v>10.090379008746355</v>
      </c>
    </row>
    <row r="414" spans="1:15">
      <c r="A414" s="1">
        <v>415</v>
      </c>
      <c r="B414" s="1">
        <v>431</v>
      </c>
      <c r="C414" t="s">
        <v>823</v>
      </c>
      <c r="D414" t="s">
        <v>824</v>
      </c>
      <c r="E414" s="4">
        <v>3744843</v>
      </c>
      <c r="F414" s="19">
        <v>1161282</v>
      </c>
      <c r="G414" s="5">
        <v>272554</v>
      </c>
      <c r="H414" s="4">
        <v>68625</v>
      </c>
      <c r="I414" s="4">
        <v>16106</v>
      </c>
      <c r="J414" s="4">
        <f>SUM(F414:I414)</f>
        <v>1518567</v>
      </c>
      <c r="K414" s="11">
        <f>J414/E414</f>
        <v>0.40550885577846657</v>
      </c>
      <c r="L414" s="19">
        <f t="shared" si="12"/>
        <v>3523.357308584687</v>
      </c>
      <c r="M414" s="4">
        <v>105119</v>
      </c>
      <c r="N414" s="11">
        <f>M414/E414</f>
        <v>2.8070335658931495E-2</v>
      </c>
      <c r="O414" s="26">
        <f t="shared" si="13"/>
        <v>243.8955916473318</v>
      </c>
    </row>
    <row r="415" spans="1:15">
      <c r="A415" s="1">
        <v>416</v>
      </c>
      <c r="B415" s="1">
        <v>417</v>
      </c>
      <c r="C415" t="s">
        <v>825</v>
      </c>
      <c r="D415" t="s">
        <v>826</v>
      </c>
      <c r="E415" s="4">
        <v>3258771</v>
      </c>
      <c r="F415" s="4">
        <v>905309</v>
      </c>
      <c r="G415" s="5">
        <v>307982</v>
      </c>
      <c r="H415" s="4">
        <v>63131</v>
      </c>
      <c r="I415" s="4">
        <v>11077</v>
      </c>
      <c r="J415" s="4">
        <f>SUM(F415:I415)</f>
        <v>1287499</v>
      </c>
      <c r="K415" s="11">
        <f>J415/E415</f>
        <v>0.39508728904240281</v>
      </c>
      <c r="L415" s="19">
        <f t="shared" si="12"/>
        <v>3087.5275779376498</v>
      </c>
      <c r="M415" s="4">
        <v>2969</v>
      </c>
      <c r="N415" s="11">
        <f>M415/E415</f>
        <v>9.1107966776431972E-4</v>
      </c>
      <c r="O415" s="26">
        <f t="shared" si="13"/>
        <v>7.1199040767386093</v>
      </c>
    </row>
    <row r="416" spans="1:15">
      <c r="A416" s="1">
        <v>417</v>
      </c>
      <c r="B416" s="1">
        <v>117</v>
      </c>
      <c r="C416" t="s">
        <v>827</v>
      </c>
      <c r="D416" t="s">
        <v>828</v>
      </c>
      <c r="E416" s="4">
        <v>970724</v>
      </c>
      <c r="F416" s="19">
        <v>197274</v>
      </c>
      <c r="G416" s="5">
        <v>59146</v>
      </c>
      <c r="H416" s="4">
        <v>29324</v>
      </c>
      <c r="I416" s="4">
        <v>4223</v>
      </c>
      <c r="J416" s="4">
        <f>SUM(F416:I416)</f>
        <v>289967</v>
      </c>
      <c r="K416" s="11">
        <f>J416/E416</f>
        <v>0.29871209530206322</v>
      </c>
      <c r="L416" s="19">
        <f t="shared" si="12"/>
        <v>2478.3504273504273</v>
      </c>
      <c r="M416" s="4">
        <v>69160</v>
      </c>
      <c r="N416" s="11">
        <f>M416/E416</f>
        <v>7.1245791800759017E-2</v>
      </c>
      <c r="O416" s="26">
        <f t="shared" si="13"/>
        <v>591.11111111111109</v>
      </c>
    </row>
    <row r="417" spans="1:14">
      <c r="G417" s="5"/>
      <c r="J417" s="4"/>
      <c r="K417" s="11"/>
      <c r="L417" s="11"/>
      <c r="N417" s="11"/>
    </row>
    <row r="418" spans="1:14">
      <c r="G418" s="5"/>
      <c r="J418" s="4"/>
      <c r="K418" s="11"/>
      <c r="L418" s="11"/>
      <c r="N418" s="11"/>
    </row>
    <row r="419" spans="1:14">
      <c r="G419" s="12"/>
      <c r="J419" s="4"/>
      <c r="K419" s="11"/>
      <c r="L419" s="11"/>
      <c r="N419" s="11"/>
    </row>
    <row r="420" spans="1:14">
      <c r="E420" s="4">
        <f>SUM(E2:E418)</f>
        <v>1437247462</v>
      </c>
      <c r="G420" s="12"/>
      <c r="J420" s="4">
        <f>SUM(J2:J418)</f>
        <v>451276884.65999997</v>
      </c>
      <c r="K420" s="11">
        <f>J420/E420</f>
        <v>0.31398690663334078</v>
      </c>
      <c r="L420" s="11"/>
      <c r="N420" s="11"/>
    </row>
    <row r="421" spans="1:14">
      <c r="G421" s="12"/>
      <c r="J421" s="4" t="s">
        <v>843</v>
      </c>
      <c r="K421" s="11">
        <f>MEDIAN(K2:K418)</f>
        <v>0.31823568318359696</v>
      </c>
      <c r="L421" s="11"/>
      <c r="N421" s="11"/>
    </row>
    <row r="422" spans="1:14">
      <c r="G422" s="12"/>
      <c r="J422" s="4"/>
      <c r="K422" s="11"/>
      <c r="L422" s="11"/>
      <c r="N422" s="11"/>
    </row>
    <row r="423" spans="1:14">
      <c r="G423" s="12"/>
      <c r="J423" s="4"/>
      <c r="K423" s="11"/>
      <c r="L423" s="11"/>
      <c r="N423" s="11"/>
    </row>
    <row r="425" spans="1:14">
      <c r="A425"/>
      <c r="C425" s="8"/>
      <c r="D425" s="8" t="s">
        <v>829</v>
      </c>
    </row>
    <row r="426" spans="1:14">
      <c r="A426"/>
      <c r="C426" s="9">
        <v>78501000</v>
      </c>
      <c r="D426" s="9" t="s">
        <v>830</v>
      </c>
    </row>
    <row r="427" spans="1:14">
      <c r="A427"/>
      <c r="C427" s="10">
        <v>78529000</v>
      </c>
      <c r="D427" s="10" t="s">
        <v>831</v>
      </c>
    </row>
    <row r="428" spans="1:14">
      <c r="A428"/>
      <c r="C428" s="10">
        <v>78412000</v>
      </c>
      <c r="D428" s="10" t="s">
        <v>832</v>
      </c>
    </row>
    <row r="429" spans="1:14">
      <c r="A429"/>
      <c r="C429" s="10">
        <v>78282000</v>
      </c>
      <c r="D429" s="10" t="s">
        <v>833</v>
      </c>
    </row>
    <row r="430" spans="1:14">
      <c r="A430"/>
      <c r="C430" s="10">
        <v>78283000</v>
      </c>
      <c r="D430" s="10" t="s">
        <v>833</v>
      </c>
    </row>
    <row r="431" spans="1:14">
      <c r="A431"/>
      <c r="C431" s="10">
        <v>78549000</v>
      </c>
      <c r="D431" s="10" t="s">
        <v>834</v>
      </c>
    </row>
    <row r="432" spans="1:14">
      <c r="A432"/>
      <c r="C432" s="10">
        <v>78271000</v>
      </c>
      <c r="D432" s="10" t="s">
        <v>835</v>
      </c>
    </row>
    <row r="433" spans="1:4">
      <c r="A433"/>
      <c r="C433" s="10">
        <v>78244000</v>
      </c>
      <c r="D433" s="10" t="s">
        <v>836</v>
      </c>
    </row>
    <row r="434" spans="1:4">
      <c r="A434"/>
      <c r="C434" s="10">
        <v>78733000</v>
      </c>
      <c r="D434" s="10" t="s">
        <v>837</v>
      </c>
    </row>
    <row r="435" spans="1:4">
      <c r="A435"/>
      <c r="C435" s="10">
        <v>78232000</v>
      </c>
      <c r="D435" s="10" t="s">
        <v>838</v>
      </c>
    </row>
  </sheetData>
  <sortState ref="A4:M417">
    <sortCondition ref="A3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Washington Elementary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 Hall</dc:creator>
  <cp:lastModifiedBy>Microsoft Office User</cp:lastModifiedBy>
  <dcterms:created xsi:type="dcterms:W3CDTF">2018-01-02T19:54:56Z</dcterms:created>
  <dcterms:modified xsi:type="dcterms:W3CDTF">2018-02-16T17:21:59Z</dcterms:modified>
</cp:coreProperties>
</file>