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8" i="1" l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419" i="1"/>
  <c r="H419" i="1"/>
  <c r="F419" i="1"/>
  <c r="L419" i="1"/>
  <c r="B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420" i="1"/>
</calcChain>
</file>

<file path=xl/sharedStrings.xml><?xml version="1.0" encoding="utf-8"?>
<sst xmlns="http://schemas.openxmlformats.org/spreadsheetml/2006/main" count="858" uniqueCount="851">
  <si>
    <t>Counter</t>
  </si>
  <si>
    <t>Enrollment October 1, 2016</t>
  </si>
  <si>
    <t>CTSD</t>
  </si>
  <si>
    <t>Charter Holder</t>
  </si>
  <si>
    <t xml:space="preserve"> Total Revenue from All Sources</t>
  </si>
  <si>
    <t>Revenue Food Service Sales</t>
  </si>
  <si>
    <t xml:space="preserve">138761000   </t>
  </si>
  <si>
    <t>A Center for Creative Education</t>
  </si>
  <si>
    <t xml:space="preserve">108734000   </t>
  </si>
  <si>
    <t>Academy Del Sol, Inc.</t>
  </si>
  <si>
    <t xml:space="preserve">088704000   </t>
  </si>
  <si>
    <t>Academy of Building Industries, Inc.</t>
  </si>
  <si>
    <t xml:space="preserve">078604000   </t>
  </si>
  <si>
    <t>Academy Of Excellence, Inc.</t>
  </si>
  <si>
    <t xml:space="preserve">078242000   </t>
  </si>
  <si>
    <t>Academy of Mathematics and Science South, Inc.</t>
  </si>
  <si>
    <t xml:space="preserve">108713000   </t>
  </si>
  <si>
    <t>Academy of Mathematics and Science, Inc.</t>
  </si>
  <si>
    <t xml:space="preserve">078270000   </t>
  </si>
  <si>
    <t xml:space="preserve">108665000   </t>
  </si>
  <si>
    <t>Academy of Tucson, Inc.</t>
  </si>
  <si>
    <t xml:space="preserve">078794000   </t>
  </si>
  <si>
    <t>Academy with Community Partners  Inc</t>
  </si>
  <si>
    <t xml:space="preserve">108767000   </t>
  </si>
  <si>
    <t>Accelerated Elementary and Secondary Schools</t>
  </si>
  <si>
    <t xml:space="preserve">078979000   </t>
  </si>
  <si>
    <t>Accelerated Learning Center, Inc.</t>
  </si>
  <si>
    <t xml:space="preserve">078701000   </t>
  </si>
  <si>
    <t>Acclaim Charter School</t>
  </si>
  <si>
    <t xml:space="preserve">138760000   </t>
  </si>
  <si>
    <t>Acorn Montessori Charter School</t>
  </si>
  <si>
    <t xml:space="preserve">078582000   </t>
  </si>
  <si>
    <t>Ahwatukee Foothills Prep Early College High School, Inc.</t>
  </si>
  <si>
    <t xml:space="preserve">078793000   </t>
  </si>
  <si>
    <t>AIBT Non-Profit Charter High School - Phoenix</t>
  </si>
  <si>
    <t xml:space="preserve">118705000   </t>
  </si>
  <si>
    <t>Akimel O Otham Pee Posh Charter School, Inc.</t>
  </si>
  <si>
    <t xml:space="preserve">118706000   </t>
  </si>
  <si>
    <t>Akimel O'Otham Pee Posh Charter School, Inc.</t>
  </si>
  <si>
    <t xml:space="preserve">078967000   </t>
  </si>
  <si>
    <t>All Aboard Charter School</t>
  </si>
  <si>
    <t xml:space="preserve">078724000   </t>
  </si>
  <si>
    <t>Allen-Cochran Enterprises, Inc.</t>
  </si>
  <si>
    <t xml:space="preserve">078989000   </t>
  </si>
  <si>
    <t>American Basic Schools LLC</t>
  </si>
  <si>
    <t xml:space="preserve">108794000   </t>
  </si>
  <si>
    <t>American Charter Schools Foundation d.b.a. Alta Vista High School</t>
  </si>
  <si>
    <t xml:space="preserve">118703000   </t>
  </si>
  <si>
    <t>American Charter Schools Foundation d.b.a. Apache Trail High School</t>
  </si>
  <si>
    <t xml:space="preserve">078950000   </t>
  </si>
  <si>
    <t>American Charter Schools Foundation d.b.a. Crestview College Preparatory High Sc</t>
  </si>
  <si>
    <t xml:space="preserve">078947000   </t>
  </si>
  <si>
    <t>American Charter Schools Foundation d.b.a. Desert Hills High School</t>
  </si>
  <si>
    <t xml:space="preserve">078948000   </t>
  </si>
  <si>
    <t>American Charter Schools Foundation d.b.a. Estrella High School</t>
  </si>
  <si>
    <t xml:space="preserve">078951000   </t>
  </si>
  <si>
    <t>American Charter Schools Foundation d.b.a. Peoria Accelerated High School</t>
  </si>
  <si>
    <t xml:space="preserve">078983000   </t>
  </si>
  <si>
    <t>American Charter Schools Foundation d.b.a. South Pointe High School</t>
  </si>
  <si>
    <t xml:space="preserve">078517000   </t>
  </si>
  <si>
    <t>American Charter Schools Foundation d.b.a. South Ridge High School</t>
  </si>
  <si>
    <t xml:space="preserve">078953000   </t>
  </si>
  <si>
    <t>American Charter Schools Foundation d.b.a. Sun Valley High School</t>
  </si>
  <si>
    <t xml:space="preserve">078956000   </t>
  </si>
  <si>
    <t>American Charter Schools Foundation d.b.a. West Phoenix High School</t>
  </si>
  <si>
    <t xml:space="preserve">138754000   </t>
  </si>
  <si>
    <t>American Heritage Academy</t>
  </si>
  <si>
    <t xml:space="preserve">078725000   </t>
  </si>
  <si>
    <t>American Leadership Academy, Inc.</t>
  </si>
  <si>
    <t xml:space="preserve">078926000   </t>
  </si>
  <si>
    <t>American Virtual Academy</t>
  </si>
  <si>
    <t xml:space="preserve">078525000   </t>
  </si>
  <si>
    <t>Anthem Preparatory Academy</t>
  </si>
  <si>
    <t xml:space="preserve">108785000   </t>
  </si>
  <si>
    <t>Aprender Tucson</t>
  </si>
  <si>
    <t xml:space="preserve">078247000   </t>
  </si>
  <si>
    <t>Archway Classical Academy Arete</t>
  </si>
  <si>
    <t xml:space="preserve">078597000   </t>
  </si>
  <si>
    <t>Archway Classical Academy Chandler</t>
  </si>
  <si>
    <t xml:space="preserve">078248000   </t>
  </si>
  <si>
    <t>Archway Classical Academy Cicero</t>
  </si>
  <si>
    <t xml:space="preserve">078406000   </t>
  </si>
  <si>
    <t>Archway Classical Academy Glendale</t>
  </si>
  <si>
    <t xml:space="preserve">078234000   </t>
  </si>
  <si>
    <t>Archway Classical Academy Lincoln</t>
  </si>
  <si>
    <t xml:space="preserve">078214000   </t>
  </si>
  <si>
    <t>Archway Classical Academy North Phoenix</t>
  </si>
  <si>
    <t xml:space="preserve">078590000   </t>
  </si>
  <si>
    <t>Archway Classical Academy Scottsdale</t>
  </si>
  <si>
    <t xml:space="preserve">078266000   </t>
  </si>
  <si>
    <t>Archway Classical Academy Trivium East</t>
  </si>
  <si>
    <t xml:space="preserve">078595000   </t>
  </si>
  <si>
    <t>Archway Classical Academy Trivium West</t>
  </si>
  <si>
    <t xml:space="preserve">078596000   </t>
  </si>
  <si>
    <t>Archway Classical Academy Veritas</t>
  </si>
  <si>
    <t xml:space="preserve">078527000   </t>
  </si>
  <si>
    <t>Arete Preparatory Academy</t>
  </si>
  <si>
    <t xml:space="preserve">078665000   </t>
  </si>
  <si>
    <t>Arizona Academy of Science And Technology, Inc.</t>
  </si>
  <si>
    <t xml:space="preserve">078707000   </t>
  </si>
  <si>
    <t>Arizona Agribusiness &amp; Equine Center, Inc. Paradise Valley</t>
  </si>
  <si>
    <t xml:space="preserve">078510000   </t>
  </si>
  <si>
    <t>Arizona Agribusiness &amp; Equine Center, Inc. Red Mountain</t>
  </si>
  <si>
    <t xml:space="preserve">078993000   </t>
  </si>
  <si>
    <t>Arizona Agribusiness &amp; Equine Center, Inc. SMCC</t>
  </si>
  <si>
    <t xml:space="preserve">138785000   </t>
  </si>
  <si>
    <t>Arizona Agribusiness &amp; Equine Center, Inc. Prescott Valley</t>
  </si>
  <si>
    <t xml:space="preserve">078587000   </t>
  </si>
  <si>
    <t>Arizona Agribusiness &amp; Equine Center, Inc. Estrella</t>
  </si>
  <si>
    <t xml:space="preserve">078226000   </t>
  </si>
  <si>
    <t>Arizona Autism Charter Schools, Inc.</t>
  </si>
  <si>
    <t xml:space="preserve">078723000   </t>
  </si>
  <si>
    <t>Arizona Call-a-Teen Youth Resources, Inc.</t>
  </si>
  <si>
    <t xml:space="preserve">108709000   </t>
  </si>
  <si>
    <t>Arizona Community Development Corporation</t>
  </si>
  <si>
    <t xml:space="preserve">078511000   </t>
  </si>
  <si>
    <t>Arizona Connections Academy Charter School, Inc.</t>
  </si>
  <si>
    <t xml:space="preserve">078260000   </t>
  </si>
  <si>
    <t>Arizona Language Preparatory</t>
  </si>
  <si>
    <t xml:space="preserve">078991000   </t>
  </si>
  <si>
    <t>Arizona Montessori Charter School at Anthem</t>
  </si>
  <si>
    <t xml:space="preserve">078722000   </t>
  </si>
  <si>
    <t>Arizona School For The Arts</t>
  </si>
  <si>
    <t xml:space="preserve">078208000   </t>
  </si>
  <si>
    <t>ASU Preparatory Academy Polytech High School</t>
  </si>
  <si>
    <t xml:space="preserve">078205000   </t>
  </si>
  <si>
    <t>ASU Preparatory Academy Polytech Elementary</t>
  </si>
  <si>
    <t xml:space="preserve">078250000   </t>
  </si>
  <si>
    <t>ASU Preparatory Academy Phoenix Middle School</t>
  </si>
  <si>
    <t xml:space="preserve">078251000   </t>
  </si>
  <si>
    <t>ASU Preparatory Academy Polytech Middle School</t>
  </si>
  <si>
    <t xml:space="preserve">078546000   </t>
  </si>
  <si>
    <t>ASU Preparatory Academy Phoenix Elementary</t>
  </si>
  <si>
    <t xml:space="preserve">078207000   </t>
  </si>
  <si>
    <t>ASU Preparatory Academy Phoenix High School</t>
  </si>
  <si>
    <t xml:space="preserve">118716000   </t>
  </si>
  <si>
    <t>ASU Preparatory Academy - Casa Grande</t>
  </si>
  <si>
    <t xml:space="preserve">078614000   </t>
  </si>
  <si>
    <t>Avondale Learning dba Precision Academy</t>
  </si>
  <si>
    <t xml:space="preserve">078542000   </t>
  </si>
  <si>
    <t>AZ Compass Schools, Inc.</t>
  </si>
  <si>
    <t xml:space="preserve">148757000   </t>
  </si>
  <si>
    <t>Az-Tec High School</t>
  </si>
  <si>
    <t xml:space="preserve">078988000   </t>
  </si>
  <si>
    <t>Ball Charter Schools (Dobson)</t>
  </si>
  <si>
    <t xml:space="preserve">078987000   </t>
  </si>
  <si>
    <t>Ball Charter Schools (Hearn)</t>
  </si>
  <si>
    <t xml:space="preserve">078586000   </t>
  </si>
  <si>
    <t>Ball Charter Schools (Val Vista)</t>
  </si>
  <si>
    <t xml:space="preserve">108725000   </t>
  </si>
  <si>
    <t>BASIS Schools, Inc. Tucson</t>
  </si>
  <si>
    <t xml:space="preserve">078736000   </t>
  </si>
  <si>
    <t>BASIS Schools, Inc. Scottsdale</t>
  </si>
  <si>
    <t xml:space="preserve">078575000   </t>
  </si>
  <si>
    <t>BASIS Schools, Inc. Oro Valley</t>
  </si>
  <si>
    <t xml:space="preserve">078588000   </t>
  </si>
  <si>
    <t>BASIS Schools, Inc. Peoria</t>
  </si>
  <si>
    <t xml:space="preserve">078589000   </t>
  </si>
  <si>
    <t>BASIS Schools, Inc. Chandler</t>
  </si>
  <si>
    <t xml:space="preserve">038707000   </t>
  </si>
  <si>
    <t>BASIS Schools, Inc. Flagstaff</t>
  </si>
  <si>
    <t xml:space="preserve">078403000   </t>
  </si>
  <si>
    <t>BASIS Schools, Inc. Phoenix</t>
  </si>
  <si>
    <t xml:space="preserve">108737000   </t>
  </si>
  <si>
    <t>BASIS Schools, Inc. Tucson North</t>
  </si>
  <si>
    <t xml:space="preserve">078225000   </t>
  </si>
  <si>
    <t>BASIS Schools, Inc. Mesa</t>
  </si>
  <si>
    <t xml:space="preserve">078212000   </t>
  </si>
  <si>
    <t>BASIS Schools, Inc. Ahwatukee</t>
  </si>
  <si>
    <t xml:space="preserve">108404000   </t>
  </si>
  <si>
    <t>BASIS Schools, Inc. OV Primary</t>
  </si>
  <si>
    <t xml:space="preserve">138786000   </t>
  </si>
  <si>
    <t>BASIS Schools, Inc. Prescott</t>
  </si>
  <si>
    <t xml:space="preserve">078231000   </t>
  </si>
  <si>
    <t>BASIS Schools, Inc.Phoenix Central</t>
  </si>
  <si>
    <t xml:space="preserve">078236000   </t>
  </si>
  <si>
    <t>BASIS Schools, Inc. Chandler Primary North</t>
  </si>
  <si>
    <t xml:space="preserve">078272000   </t>
  </si>
  <si>
    <t>BASIS Schools, Inc. Scottsdale Primary</t>
  </si>
  <si>
    <t xml:space="preserve">078273000   </t>
  </si>
  <si>
    <t>BASIS Schools, Inc. Chandler Primary</t>
  </si>
  <si>
    <t xml:space="preserve">078268000   </t>
  </si>
  <si>
    <t>BASIS Schools, Inc. Goodyear Primary</t>
  </si>
  <si>
    <t xml:space="preserve">078269000   </t>
  </si>
  <si>
    <t>BASIS Schools, Inc. Goodyear</t>
  </si>
  <si>
    <t xml:space="preserve">078972000   </t>
  </si>
  <si>
    <t>Bell Canyon Charter School, Inc</t>
  </si>
  <si>
    <t xml:space="preserve">078766000   </t>
  </si>
  <si>
    <t>Benchmark School, Inc.</t>
  </si>
  <si>
    <t xml:space="preserve">078754000   </t>
  </si>
  <si>
    <t>Benjamin Franklin Charter School</t>
  </si>
  <si>
    <t xml:space="preserve">108501000   </t>
  </si>
  <si>
    <t>Blue Adobe Project</t>
  </si>
  <si>
    <t xml:space="preserve">078745000   </t>
  </si>
  <si>
    <t>Blueprint Education</t>
  </si>
  <si>
    <t xml:space="preserve">078613000   </t>
  </si>
  <si>
    <t>Boys &amp; Girls Clubs of the East Valley dba Mesa Arts Academy</t>
  </si>
  <si>
    <t xml:space="preserve">078746000   </t>
  </si>
  <si>
    <t>Bradley Academy of Excellence, Inc.</t>
  </si>
  <si>
    <t xml:space="preserve">078762000   </t>
  </si>
  <si>
    <t>Bright Beginnings School, Inc.</t>
  </si>
  <si>
    <t xml:space="preserve">078565000   </t>
  </si>
  <si>
    <t>CAFA, Inc. dba Learning Foundation and Performing Arts Alta Mesa</t>
  </si>
  <si>
    <t xml:space="preserve">078564000   </t>
  </si>
  <si>
    <t>CAFA, Inc. dba Learning Foundation and Performing Arts Gilbert</t>
  </si>
  <si>
    <t xml:space="preserve">098749000   </t>
  </si>
  <si>
    <t>CAFA, Inc. dba Learning Foundation Performing Arts School</t>
  </si>
  <si>
    <t xml:space="preserve">078909000   </t>
  </si>
  <si>
    <t>Calibre Academy</t>
  </si>
  <si>
    <t xml:space="preserve">078768000   </t>
  </si>
  <si>
    <t>Cambridge Academy  East,  Inc</t>
  </si>
  <si>
    <t xml:space="preserve">078959000   </t>
  </si>
  <si>
    <t>Camelback Education, Inc</t>
  </si>
  <si>
    <t xml:space="preserve">078211000   </t>
  </si>
  <si>
    <t>Camino Montessori</t>
  </si>
  <si>
    <t xml:space="preserve">078534000   </t>
  </si>
  <si>
    <t>Candeo Schools, Inc.</t>
  </si>
  <si>
    <t xml:space="preserve">108715000   </t>
  </si>
  <si>
    <t>Canyon Rose Academy, Inc.</t>
  </si>
  <si>
    <t xml:space="preserve">098745000   </t>
  </si>
  <si>
    <t>Career Development, Inc.</t>
  </si>
  <si>
    <t xml:space="preserve">078524000   </t>
  </si>
  <si>
    <t>Career Success Schools</t>
  </si>
  <si>
    <t xml:space="preserve">148761000   </t>
  </si>
  <si>
    <t>Carpe Diem Collegiate High School</t>
  </si>
  <si>
    <t xml:space="preserve">078218000   </t>
  </si>
  <si>
    <t>CASA Academy</t>
  </si>
  <si>
    <t xml:space="preserve">028750000   </t>
  </si>
  <si>
    <t>Center for Academic Success, Inc.</t>
  </si>
  <si>
    <t xml:space="preserve">078772000   </t>
  </si>
  <si>
    <t>Challenge School, Inc.</t>
  </si>
  <si>
    <t xml:space="preserve">078957000   </t>
  </si>
  <si>
    <t>Challenger Basic School, Inc.</t>
  </si>
  <si>
    <t xml:space="preserve">078515000   </t>
  </si>
  <si>
    <t>Chandler Preparatory Academy</t>
  </si>
  <si>
    <t xml:space="preserve">078995000   </t>
  </si>
  <si>
    <t>Cholla Academy</t>
  </si>
  <si>
    <t xml:space="preserve">078249000   </t>
  </si>
  <si>
    <t>Cicero Preparatory Academy</t>
  </si>
  <si>
    <t xml:space="preserve">108720000   </t>
  </si>
  <si>
    <t>CITY Center for Collaborative Learning</t>
  </si>
  <si>
    <t xml:space="preserve">028701000   </t>
  </si>
  <si>
    <t>Cochise Community Development Corporation</t>
  </si>
  <si>
    <t xml:space="preserve">108909000   </t>
  </si>
  <si>
    <t>Collaborative Pathways, Inc.</t>
  </si>
  <si>
    <t xml:space="preserve">108788000   </t>
  </si>
  <si>
    <t>Compass High School, Inc.</t>
  </si>
  <si>
    <t xml:space="preserve">138501000   </t>
  </si>
  <si>
    <t>Compass Points International, Inc</t>
  </si>
  <si>
    <t xml:space="preserve">078530000   </t>
  </si>
  <si>
    <t>Concordia Charter School, Inc.</t>
  </si>
  <si>
    <t xml:space="preserve">078994000   </t>
  </si>
  <si>
    <t>Cornerstone Charter School,Inc</t>
  </si>
  <si>
    <t xml:space="preserve">078975000   </t>
  </si>
  <si>
    <t>Cortez Park Charter Middle School, Inc.</t>
  </si>
  <si>
    <t xml:space="preserve">078513000   </t>
  </si>
  <si>
    <t>Country Gardens Charter Schools</t>
  </si>
  <si>
    <t xml:space="preserve">108505000   </t>
  </si>
  <si>
    <t>CPLC Community Schools dba Hiaki High School</t>
  </si>
  <si>
    <t xml:space="preserve">108793000   </t>
  </si>
  <si>
    <t>CPLC Community Schools dba Toltecalli High School</t>
  </si>
  <si>
    <t xml:space="preserve">078253000   </t>
  </si>
  <si>
    <t>Create Academy</t>
  </si>
  <si>
    <t xml:space="preserve">078921000   </t>
  </si>
  <si>
    <t>Crown Charter School, Inc</t>
  </si>
  <si>
    <t xml:space="preserve">078544000   </t>
  </si>
  <si>
    <t>Daisy Education Corporation dba Paragon Science Academy</t>
  </si>
  <si>
    <t xml:space="preserve">108666000   </t>
  </si>
  <si>
    <t>Daisy Education Corporation dba Sonoran Science Academy</t>
  </si>
  <si>
    <t xml:space="preserve">108502000   </t>
  </si>
  <si>
    <t>Daisy Education Corporation dba Sonoran Science Academy - Phoenix</t>
  </si>
  <si>
    <t xml:space="preserve">108504000   </t>
  </si>
  <si>
    <t>Daisy Education Corporation dba. Sonoran Science Academy Davis Monthan</t>
  </si>
  <si>
    <t xml:space="preserve">078577000   </t>
  </si>
  <si>
    <t>Daisy Education Corporation dba. Sonoran Science Academy Peoria</t>
  </si>
  <si>
    <t xml:space="preserve">078934000   </t>
  </si>
  <si>
    <t>Deer Valley Charter Schools, Inc.</t>
  </si>
  <si>
    <t xml:space="preserve">078621000   </t>
  </si>
  <si>
    <t>Desert Heights Charter Schools</t>
  </si>
  <si>
    <t xml:space="preserve">108787000   </t>
  </si>
  <si>
    <t>Desert Rose Academy,Inc.</t>
  </si>
  <si>
    <t xml:space="preserve">108732000   </t>
  </si>
  <si>
    <t>Desert Sky Community School, Inc.</t>
  </si>
  <si>
    <t xml:space="preserve">108771000   </t>
  </si>
  <si>
    <t>Desert Springs Academy</t>
  </si>
  <si>
    <t xml:space="preserve">088705000   </t>
  </si>
  <si>
    <t>Desert Star Academy</t>
  </si>
  <si>
    <t xml:space="preserve">138714000   </t>
  </si>
  <si>
    <t>Desert Star Community School, Inc.</t>
  </si>
  <si>
    <t xml:space="preserve">048701000   </t>
  </si>
  <si>
    <t>Destiny School, Inc.</t>
  </si>
  <si>
    <t xml:space="preserve">058703000   </t>
  </si>
  <si>
    <t>Discovery Plus Academy</t>
  </si>
  <si>
    <t xml:space="preserve">078911000   </t>
  </si>
  <si>
    <t>E-Institute Charter Schools, Inc.</t>
  </si>
  <si>
    <t xml:space="preserve">078202000   </t>
  </si>
  <si>
    <t>EAGLE College Prep Harmony, LLC</t>
  </si>
  <si>
    <t xml:space="preserve">078222000   </t>
  </si>
  <si>
    <t>EAGLE College Prep Maryvale, LLC</t>
  </si>
  <si>
    <t xml:space="preserve">078541000   </t>
  </si>
  <si>
    <t>EAGLE South Mountain Charter, Inc.</t>
  </si>
  <si>
    <t xml:space="preserve">078509000   </t>
  </si>
  <si>
    <t>East Mesa Charter Elementary School, Inc.</t>
  </si>
  <si>
    <t xml:space="preserve">078683000   </t>
  </si>
  <si>
    <t>East Valley Academy</t>
  </si>
  <si>
    <t xml:space="preserve">108781000   </t>
  </si>
  <si>
    <t>Eastpointe High School, Inc.</t>
  </si>
  <si>
    <t xml:space="preserve">108506000   </t>
  </si>
  <si>
    <t>Ed Ahead</t>
  </si>
  <si>
    <t xml:space="preserve">108653000   </t>
  </si>
  <si>
    <t>Edge School, Inc., The</t>
  </si>
  <si>
    <t xml:space="preserve">078971000   </t>
  </si>
  <si>
    <t>Edkey, Inc. - Arizona Conservatory for Arts and Academics</t>
  </si>
  <si>
    <t xml:space="preserve">078742000   </t>
  </si>
  <si>
    <t>Edkey, Inc. - Pathfinder Academy</t>
  </si>
  <si>
    <t xml:space="preserve">078740000   </t>
  </si>
  <si>
    <t>Edkey, Inc. - Redwood Academy</t>
  </si>
  <si>
    <t xml:space="preserve">078915000   </t>
  </si>
  <si>
    <t>Edkey, Inc. - Sequoia Charter School</t>
  </si>
  <si>
    <t xml:space="preserve">078705000   </t>
  </si>
  <si>
    <t>Edkey, Inc. - Sequoia Choice Schools</t>
  </si>
  <si>
    <t xml:space="preserve">078246000   </t>
  </si>
  <si>
    <t>Edkey, Inc. - Sequoia Pathway Academy</t>
  </si>
  <si>
    <t xml:space="preserve">138705000   </t>
  </si>
  <si>
    <t>Edkey, Inc. - Sequoia Ranch School</t>
  </si>
  <si>
    <t xml:space="preserve">078744000   </t>
  </si>
  <si>
    <t>Edkey, Inc. - Sequoia School for the Deaf and Hard of Hearing</t>
  </si>
  <si>
    <t xml:space="preserve">078917000   </t>
  </si>
  <si>
    <t>Edkey, Inc. - Sequoia Village School</t>
  </si>
  <si>
    <t xml:space="preserve">108717000   </t>
  </si>
  <si>
    <t>Educational Impact, Inc.</t>
  </si>
  <si>
    <t xml:space="preserve">078558000   </t>
  </si>
  <si>
    <t>Educational Options Foundation</t>
  </si>
  <si>
    <t xml:space="preserve">078717000   </t>
  </si>
  <si>
    <t>EduPreneurship, Inc.</t>
  </si>
  <si>
    <t xml:space="preserve">078687000   </t>
  </si>
  <si>
    <t>Eduprize Schools, LLC</t>
  </si>
  <si>
    <t xml:space="preserve">078664000   </t>
  </si>
  <si>
    <t>Employ-Ability Unlimited, Inc.</t>
  </si>
  <si>
    <t xml:space="preserve">078401000   </t>
  </si>
  <si>
    <t>Empower College Prep</t>
  </si>
  <si>
    <t xml:space="preserve">078711000   </t>
  </si>
  <si>
    <t>Espiritu Community Development Corp.</t>
  </si>
  <si>
    <t xml:space="preserve">078103000   </t>
  </si>
  <si>
    <t xml:space="preserve">078275000   </t>
  </si>
  <si>
    <t>Espiritu Schools</t>
  </si>
  <si>
    <t xml:space="preserve">078239000   </t>
  </si>
  <si>
    <t>Estrella Educational Foundation</t>
  </si>
  <si>
    <t xml:space="preserve">078254000   </t>
  </si>
  <si>
    <t>Ethos Academy - A Challenge Foundation Academy</t>
  </si>
  <si>
    <t xml:space="preserve">078901000   </t>
  </si>
  <si>
    <t>Excalibur Charter Schools, Inc.</t>
  </si>
  <si>
    <t xml:space="preserve">078785000   </t>
  </si>
  <si>
    <t>Fit Kids, Inc. dba Champion Schools</t>
  </si>
  <si>
    <t xml:space="preserve">038750000   </t>
  </si>
  <si>
    <t>Flagstaff Arts And Leadership Academy</t>
  </si>
  <si>
    <t xml:space="preserve">038752000   </t>
  </si>
  <si>
    <t>Flagstaff Junior Academy</t>
  </si>
  <si>
    <t xml:space="preserve">038705000   </t>
  </si>
  <si>
    <t>Flagstaff Montessori, L.L.C.</t>
  </si>
  <si>
    <t xml:space="preserve">078608000   </t>
  </si>
  <si>
    <t>Florence Crittenton Services of Arizona, Inc.</t>
  </si>
  <si>
    <t xml:space="preserve">078628000   </t>
  </si>
  <si>
    <t>Foothills Academy</t>
  </si>
  <si>
    <t xml:space="preserve">078755000   </t>
  </si>
  <si>
    <t>Fountain Hills Charter School</t>
  </si>
  <si>
    <t xml:space="preserve">138751000   </t>
  </si>
  <si>
    <t>Franklin Phonetic Primary School, Inc.</t>
  </si>
  <si>
    <t xml:space="preserve">078263000   </t>
  </si>
  <si>
    <t xml:space="preserve">078528000   </t>
  </si>
  <si>
    <t>Freedom Academy, Inc.</t>
  </si>
  <si>
    <t xml:space="preserve">078611000   </t>
  </si>
  <si>
    <t>Friendly House, Inc.</t>
  </si>
  <si>
    <t xml:space="preserve">078679000   </t>
  </si>
  <si>
    <t>GAR, LLC dba Student Choice High School</t>
  </si>
  <si>
    <t xml:space="preserve">078774000   </t>
  </si>
  <si>
    <t>Gem Charter School, Inc.</t>
  </si>
  <si>
    <t xml:space="preserve">078708000   </t>
  </si>
  <si>
    <t>Genesis Program, Inc.</t>
  </si>
  <si>
    <t xml:space="preserve">078585000   </t>
  </si>
  <si>
    <t>George Gervin Youth Center, Inc.</t>
  </si>
  <si>
    <t xml:space="preserve">078540000   </t>
  </si>
  <si>
    <t>Glendale Preparatory Academy</t>
  </si>
  <si>
    <t xml:space="preserve">118709000   </t>
  </si>
  <si>
    <t>Graysmark Schools Corporation</t>
  </si>
  <si>
    <t xml:space="preserve">108770000   </t>
  </si>
  <si>
    <t>Great Expectations Academy</t>
  </si>
  <si>
    <t xml:space="preserve">108789000   </t>
  </si>
  <si>
    <t>Griffin Foundation, Inc. The</t>
  </si>
  <si>
    <t xml:space="preserve">108726000   </t>
  </si>
  <si>
    <t>Ha:san Educational Services</t>
  </si>
  <si>
    <t xml:space="preserve">078594000   </t>
  </si>
  <si>
    <t>Happy Valley East</t>
  </si>
  <si>
    <t xml:space="preserve">078998000   </t>
  </si>
  <si>
    <t>Happy Valley School, Inc.</t>
  </si>
  <si>
    <t xml:space="preserve">148760000   </t>
  </si>
  <si>
    <t>Harvest Power Community Development Group, Inc.</t>
  </si>
  <si>
    <t xml:space="preserve">038755000   </t>
  </si>
  <si>
    <t>Haven Montessori Children's House, Inc.</t>
  </si>
  <si>
    <t xml:space="preserve">078259000   </t>
  </si>
  <si>
    <t>Heritage Academy Laveen, Inc.</t>
  </si>
  <si>
    <t xml:space="preserve">078258000   </t>
  </si>
  <si>
    <t>Heritage Academy Queen Creek, Inc.</t>
  </si>
  <si>
    <t xml:space="preserve">078712000   </t>
  </si>
  <si>
    <t>Heritage Academy, Inc.</t>
  </si>
  <si>
    <t xml:space="preserve">078985000   </t>
  </si>
  <si>
    <t>Heritage Elementary School</t>
  </si>
  <si>
    <t xml:space="preserve">108701000   </t>
  </si>
  <si>
    <t>Hermosa Montessori Charter School</t>
  </si>
  <si>
    <t xml:space="preserve">108775000   </t>
  </si>
  <si>
    <t>Highland Free School</t>
  </si>
  <si>
    <t xml:space="preserve">078204000   </t>
  </si>
  <si>
    <t>Hirsch Academy A Challenge Foundation</t>
  </si>
  <si>
    <t xml:space="preserve">078752000   </t>
  </si>
  <si>
    <t>Horizon Community Learning Center, Inc.</t>
  </si>
  <si>
    <t xml:space="preserve">078233000   </t>
  </si>
  <si>
    <t xml:space="preserve">078713000   </t>
  </si>
  <si>
    <t>Humanities and Sciences Academy of the United States, Inc.</t>
  </si>
  <si>
    <t xml:space="preserve">078535000   </t>
  </si>
  <si>
    <t>Imagine Avondale Elementary, Inc.</t>
  </si>
  <si>
    <t xml:space="preserve">078553000   </t>
  </si>
  <si>
    <t>Imagine Avondale Middle, Inc.</t>
  </si>
  <si>
    <t xml:space="preserve">078531000   </t>
  </si>
  <si>
    <t>Imagine Camelback Middle, Inc.</t>
  </si>
  <si>
    <t xml:space="preserve">078519000   </t>
  </si>
  <si>
    <t>Imagine Charter Elementary at Camelback, Inc.</t>
  </si>
  <si>
    <t xml:space="preserve">078520000   </t>
  </si>
  <si>
    <t>Imagine Charter Elementary at Desert West, Inc.</t>
  </si>
  <si>
    <t xml:space="preserve">078536000   </t>
  </si>
  <si>
    <t>Imagine Coolidge Elementary, Inc.</t>
  </si>
  <si>
    <t xml:space="preserve">078532000   </t>
  </si>
  <si>
    <t>Imagine Desert West Middle, Inc.</t>
  </si>
  <si>
    <t xml:space="preserve">078523000   </t>
  </si>
  <si>
    <t>Imagine Elementary at Tempe, Inc.</t>
  </si>
  <si>
    <t xml:space="preserve">078521000   </t>
  </si>
  <si>
    <t>Imagine Middle at East Mesa, Inc.</t>
  </si>
  <si>
    <t xml:space="preserve">078522000   </t>
  </si>
  <si>
    <t>Imagine Middle at Surprise, Inc.</t>
  </si>
  <si>
    <t xml:space="preserve">078547000   </t>
  </si>
  <si>
    <t>Imagine Prep Coolidge, Inc.</t>
  </si>
  <si>
    <t xml:space="preserve">078537000   </t>
  </si>
  <si>
    <t>Imagine Prep Superstition, Inc.</t>
  </si>
  <si>
    <t xml:space="preserve">078538000   </t>
  </si>
  <si>
    <t>Imagine Prep Surprise, Inc.</t>
  </si>
  <si>
    <t xml:space="preserve">078552000   </t>
  </si>
  <si>
    <t>Imagine Superstition Middle, Inc.</t>
  </si>
  <si>
    <t xml:space="preserve">078210000   </t>
  </si>
  <si>
    <t>Incito Schools</t>
  </si>
  <si>
    <t xml:space="preserve">108513000   </t>
  </si>
  <si>
    <t>Innovative Humanities Education Corporation</t>
  </si>
  <si>
    <t xml:space="preserve">108735000   </t>
  </si>
  <si>
    <t>Institute for Transformative Education, Inc.</t>
  </si>
  <si>
    <t xml:space="preserve">078751000   </t>
  </si>
  <si>
    <t>Integrity Education Incorporated</t>
  </si>
  <si>
    <t xml:space="preserve">078741000   </t>
  </si>
  <si>
    <t>Intelli-School, Inc.</t>
  </si>
  <si>
    <t xml:space="preserve">078710000   </t>
  </si>
  <si>
    <t>International Commerce Secondary Schools, Inc.</t>
  </si>
  <si>
    <t xml:space="preserve">078795000   </t>
  </si>
  <si>
    <t>James Madison Preparatory School</t>
  </si>
  <si>
    <t xml:space="preserve">078928000   </t>
  </si>
  <si>
    <t>James Sandoval Preparatory High School</t>
  </si>
  <si>
    <t xml:space="preserve">148759000   </t>
  </si>
  <si>
    <t>Juniper Tree Academy</t>
  </si>
  <si>
    <t xml:space="preserve">078240000   </t>
  </si>
  <si>
    <t>Kaizen Education Foundation dba Advance U</t>
  </si>
  <si>
    <t xml:space="preserve">078230000   </t>
  </si>
  <si>
    <t>Kaizen Education Foundation dba Discover U Elementary School</t>
  </si>
  <si>
    <t xml:space="preserve">078718000   </t>
  </si>
  <si>
    <t>Kaizen Education Foundation dba El Dorado High School</t>
  </si>
  <si>
    <t xml:space="preserve">078570000   </t>
  </si>
  <si>
    <t>Kaizen Education Foundation dba Gilbert Arts Academy</t>
  </si>
  <si>
    <t xml:space="preserve">078580000   </t>
  </si>
  <si>
    <t>Kaizen Education Foundation dba Havasu Preparatory Academy</t>
  </si>
  <si>
    <t xml:space="preserve">078571000   </t>
  </si>
  <si>
    <t>Kaizen Education Foundation dba Liberty Arts Academy</t>
  </si>
  <si>
    <t xml:space="preserve">078949000   </t>
  </si>
  <si>
    <t>Kaizen Education Foundation dba Maya High School</t>
  </si>
  <si>
    <t xml:space="preserve">078576000   </t>
  </si>
  <si>
    <t>Kaizen Education Foundation dba Mission Heights Preparatory High School</t>
  </si>
  <si>
    <t xml:space="preserve">108706000   </t>
  </si>
  <si>
    <t>Kaizen Education Foundation dba Skyview High School</t>
  </si>
  <si>
    <t xml:space="preserve">078999000   </t>
  </si>
  <si>
    <t>Kaizen Education Foundation dba South Pointe Elementary School</t>
  </si>
  <si>
    <t xml:space="preserve">078765000   </t>
  </si>
  <si>
    <t>Kaizen Education Foundation dba South Pointe Junior High School</t>
  </si>
  <si>
    <t xml:space="preserve">078952000   </t>
  </si>
  <si>
    <t>Kaizen Education Foundation dba Summit High School</t>
  </si>
  <si>
    <t xml:space="preserve">078954000   </t>
  </si>
  <si>
    <t>Kaizen Education Foundation dba Tempe Accelerated High School</t>
  </si>
  <si>
    <t xml:space="preserve">078567000   </t>
  </si>
  <si>
    <t>Kaizen Education Foundation dba Vista Grove Preparatory Academy Elementary</t>
  </si>
  <si>
    <t xml:space="preserve">078946000   </t>
  </si>
  <si>
    <t>Kaizen Education Foundation dba Vista Grove Preparatory Academy Middle School</t>
  </si>
  <si>
    <t xml:space="preserve">138759000   </t>
  </si>
  <si>
    <t>Kestrel Schools, Inc.</t>
  </si>
  <si>
    <t xml:space="preserve">078779000   </t>
  </si>
  <si>
    <t>Keystone Montessori Charter School, Inc.</t>
  </si>
  <si>
    <t xml:space="preserve">108784000   </t>
  </si>
  <si>
    <t>Khalsa Family Services</t>
  </si>
  <si>
    <t xml:space="preserve">078759000   </t>
  </si>
  <si>
    <t>Khalsa Montessori Elementary Schools</t>
  </si>
  <si>
    <t xml:space="preserve">088620000   </t>
  </si>
  <si>
    <t>Kingman Academy Of Learning</t>
  </si>
  <si>
    <t xml:space="preserve">138503000   </t>
  </si>
  <si>
    <t>La Tierra Community School, Inc</t>
  </si>
  <si>
    <t xml:space="preserve">078968000   </t>
  </si>
  <si>
    <t>LEAD Charter Schools</t>
  </si>
  <si>
    <t xml:space="preserve">078101000   </t>
  </si>
  <si>
    <t>LEAD Charter Schools dba Leading Edge Academy Queen Creek</t>
  </si>
  <si>
    <t xml:space="preserve">118708000   </t>
  </si>
  <si>
    <t>Leading Edge Academy Maricopa</t>
  </si>
  <si>
    <t xml:space="preserve">078507000   </t>
  </si>
  <si>
    <t>Legacy Education Group</t>
  </si>
  <si>
    <t xml:space="preserve">118715000   </t>
  </si>
  <si>
    <t>Legacy Traditional Charter School</t>
  </si>
  <si>
    <t xml:space="preserve">078215000   </t>
  </si>
  <si>
    <t>Legacy Traditional Charter School - Laveen Village</t>
  </si>
  <si>
    <t xml:space="preserve">078518000   </t>
  </si>
  <si>
    <t>Legacy Traditional Charter School - Maricopa</t>
  </si>
  <si>
    <t xml:space="preserve">078245000   </t>
  </si>
  <si>
    <t>Legacy Traditional Charter Schools - Casa Grande</t>
  </si>
  <si>
    <t xml:space="preserve">118712000   </t>
  </si>
  <si>
    <t>Legacy Traditional School - Avondale</t>
  </si>
  <si>
    <t xml:space="preserve">118711000   </t>
  </si>
  <si>
    <t>Legacy Traditional School - Chandler</t>
  </si>
  <si>
    <t xml:space="preserve">078229000   </t>
  </si>
  <si>
    <t>Legacy Traditional School - Gilbert</t>
  </si>
  <si>
    <t xml:space="preserve">078408000   </t>
  </si>
  <si>
    <t>Legacy Traditional School - Glendale</t>
  </si>
  <si>
    <t xml:space="preserve">078409000   </t>
  </si>
  <si>
    <t>Legacy Traditional School - North Chandler</t>
  </si>
  <si>
    <t xml:space="preserve">118713000   </t>
  </si>
  <si>
    <t>Legacy Traditional School - Northwest Tucson</t>
  </si>
  <si>
    <t xml:space="preserve">078407000   </t>
  </si>
  <si>
    <t>Legacy Traditional School - Peoria</t>
  </si>
  <si>
    <t xml:space="preserve">078274000   </t>
  </si>
  <si>
    <t>Legacy Traditional School - Surprise</t>
  </si>
  <si>
    <t xml:space="preserve">108738000   </t>
  </si>
  <si>
    <t>Leman Academy of Excellence, Inc.</t>
  </si>
  <si>
    <t xml:space="preserve">048750000   </t>
  </si>
  <si>
    <t>Liberty High School</t>
  </si>
  <si>
    <t xml:space="preserve">078784000   </t>
  </si>
  <si>
    <t>Liberty Traditional Charter School</t>
  </si>
  <si>
    <t xml:space="preserve">078980000   </t>
  </si>
  <si>
    <t>Life Skills Center of Arizona, Inc.</t>
  </si>
  <si>
    <t xml:space="preserve">108708000   </t>
  </si>
  <si>
    <t>Lifelong Learning Research Institute, Inc.</t>
  </si>
  <si>
    <t xml:space="preserve">108908000   </t>
  </si>
  <si>
    <t xml:space="preserve">078235000   </t>
  </si>
  <si>
    <t>Lincoln Preparatory Academy</t>
  </si>
  <si>
    <t xml:space="preserve">078997000   </t>
  </si>
  <si>
    <t>Little Lamb Community School</t>
  </si>
  <si>
    <t xml:space="preserve">078219000   </t>
  </si>
  <si>
    <t>Madison Highland Prep</t>
  </si>
  <si>
    <t xml:space="preserve">078647000   </t>
  </si>
  <si>
    <t>Maricopa County Community College District dba Gateway Early College High School</t>
  </si>
  <si>
    <t xml:space="preserve">138757000   </t>
  </si>
  <si>
    <t>Mary Ellen Halvorson Educational Foundation. dba: Tri-City Prep High School</t>
  </si>
  <si>
    <t xml:space="preserve">078592000   </t>
  </si>
  <si>
    <t>Maryvale Preparatory Academy</t>
  </si>
  <si>
    <t xml:space="preserve">088759000   </t>
  </si>
  <si>
    <t>Masada Charter School, Inc.</t>
  </si>
  <si>
    <t xml:space="preserve">108798000   </t>
  </si>
  <si>
    <t>Math and Science Success Academy, Inc.</t>
  </si>
  <si>
    <t xml:space="preserve">078743000   </t>
  </si>
  <si>
    <t>MCCCD on behalf of Phoenix College Preparatory Academy</t>
  </si>
  <si>
    <t xml:space="preserve">078906000   </t>
  </si>
  <si>
    <t>Metropolitan Arts Institute, Inc.</t>
  </si>
  <si>
    <t xml:space="preserve">128703000   </t>
  </si>
  <si>
    <t>Mexicayotl Academy, Inc.</t>
  </si>
  <si>
    <t xml:space="preserve">078976000   </t>
  </si>
  <si>
    <t>Midtown Primary School</t>
  </si>
  <si>
    <t xml:space="preserve">078791000   </t>
  </si>
  <si>
    <t>Milestones Charter School</t>
  </si>
  <si>
    <t xml:space="preserve">138712000   </t>
  </si>
  <si>
    <t>Mingus Springs Charter School</t>
  </si>
  <si>
    <t xml:space="preserve">088703000   </t>
  </si>
  <si>
    <t>Mohave Accelerated Elementary School, Inc.</t>
  </si>
  <si>
    <t xml:space="preserve">088758000   </t>
  </si>
  <si>
    <t>Mohave Accelerated Learning Center</t>
  </si>
  <si>
    <t xml:space="preserve">078977000   </t>
  </si>
  <si>
    <t>Montessori Academy, Inc.</t>
  </si>
  <si>
    <t xml:space="preserve">078758000   </t>
  </si>
  <si>
    <t>Montessori Day Public Schools Chartered, Inc.</t>
  </si>
  <si>
    <t xml:space="preserve">078763000   </t>
  </si>
  <si>
    <t>Montessori Education Centre Charter School</t>
  </si>
  <si>
    <t xml:space="preserve">078936000   </t>
  </si>
  <si>
    <t>Montessori House, Inc.</t>
  </si>
  <si>
    <t xml:space="preserve">108703000   </t>
  </si>
  <si>
    <t>Montessori Schoolhouse of Tucson, Inc.</t>
  </si>
  <si>
    <t xml:space="preserve">078556000   </t>
  </si>
  <si>
    <t>Morrison Education Group, Inc.</t>
  </si>
  <si>
    <t xml:space="preserve">138768000   </t>
  </si>
  <si>
    <t>Mountain Oak Charter School, Inc.</t>
  </si>
  <si>
    <t xml:space="preserve">108769000   </t>
  </si>
  <si>
    <t>Mountain Rose Academy, Inc.</t>
  </si>
  <si>
    <t xml:space="preserve">038751000   </t>
  </si>
  <si>
    <t>Mountain School, Inc.</t>
  </si>
  <si>
    <t xml:space="preserve">078771000   </t>
  </si>
  <si>
    <t>New Horizon School for the Performing Arts</t>
  </si>
  <si>
    <t xml:space="preserve">078903000   </t>
  </si>
  <si>
    <t>New School For The Arts</t>
  </si>
  <si>
    <t xml:space="preserve">078981000   </t>
  </si>
  <si>
    <t>New School for the Arts Middle School</t>
  </si>
  <si>
    <t xml:space="preserve">078760000   </t>
  </si>
  <si>
    <t>New World Educational Center</t>
  </si>
  <si>
    <t xml:space="preserve">078930000   </t>
  </si>
  <si>
    <t>Noah Webster Schools - Mesa</t>
  </si>
  <si>
    <t xml:space="preserve">078261000   </t>
  </si>
  <si>
    <t>Noah Webster Schools-Pima</t>
  </si>
  <si>
    <t xml:space="preserve">078584000   </t>
  </si>
  <si>
    <t>North Phoenix Preparatory Academy</t>
  </si>
  <si>
    <t xml:space="preserve">078945000   </t>
  </si>
  <si>
    <t>North Star Charter School, Inc.</t>
  </si>
  <si>
    <t xml:space="preserve">038701000   </t>
  </si>
  <si>
    <t>Northland Preparatory Academy</t>
  </si>
  <si>
    <t xml:space="preserve">108707000   </t>
  </si>
  <si>
    <t>Nosotros, Inc</t>
  </si>
  <si>
    <t xml:space="preserve">078767000   </t>
  </si>
  <si>
    <t>Ombudsman Educational Services, Ltd.,a subsidiary of Educational Services of Ame</t>
  </si>
  <si>
    <t xml:space="preserve">028751000   </t>
  </si>
  <si>
    <t>Omega Alpha Academy</t>
  </si>
  <si>
    <t xml:space="preserve">108512000   </t>
  </si>
  <si>
    <t>Open Doors Community School, Inc.</t>
  </si>
  <si>
    <t xml:space="preserve">078907000   </t>
  </si>
  <si>
    <t>P.L.C. Charter Schools</t>
  </si>
  <si>
    <t xml:space="preserve">138758000   </t>
  </si>
  <si>
    <t>PACE Preparatory Academy, Inc.</t>
  </si>
  <si>
    <t xml:space="preserve">038753000   </t>
  </si>
  <si>
    <t>Painted Desert Demonstration Projects, Inc.</t>
  </si>
  <si>
    <t xml:space="preserve">078278000   </t>
  </si>
  <si>
    <t>Painted Desert Montessori, LLC</t>
  </si>
  <si>
    <t xml:space="preserve">138756000   </t>
  </si>
  <si>
    <t>Painted Pony Ranch Charter School</t>
  </si>
  <si>
    <t xml:space="preserve">078940000   </t>
  </si>
  <si>
    <t>Pan-American Elementary Charter</t>
  </si>
  <si>
    <t xml:space="preserve">078912000   </t>
  </si>
  <si>
    <t>Paragon Management, Inc.</t>
  </si>
  <si>
    <t xml:space="preserve">078905000   </t>
  </si>
  <si>
    <t>Paramount Education Studies Inc</t>
  </si>
  <si>
    <t xml:space="preserve">138755000   </t>
  </si>
  <si>
    <t>Park View School, Inc.</t>
  </si>
  <si>
    <t xml:space="preserve">078963000   </t>
  </si>
  <si>
    <t>PAS Charter, Inc., dba Intelli-School</t>
  </si>
  <si>
    <t xml:space="preserve">128725000   </t>
  </si>
  <si>
    <t>Patagonia Montessori Elementary School</t>
  </si>
  <si>
    <t xml:space="preserve">078792000   </t>
  </si>
  <si>
    <t>Pathfinder Charter School Foundation</t>
  </si>
  <si>
    <t xml:space="preserve">078216000   </t>
  </si>
  <si>
    <t>Pathways In Education-Arizona, Inc.</t>
  </si>
  <si>
    <t xml:space="preserve">038702000   </t>
  </si>
  <si>
    <t>PEAK School Inc., The</t>
  </si>
  <si>
    <t xml:space="preserve">078238000   </t>
  </si>
  <si>
    <t>Pensar Academy</t>
  </si>
  <si>
    <t xml:space="preserve">078714000   </t>
  </si>
  <si>
    <t>Phoenix Advantage Charter School, Inc.</t>
  </si>
  <si>
    <t xml:space="preserve">078267000   </t>
  </si>
  <si>
    <t>Phoenix Collegiate Academy Elementary, LLC</t>
  </si>
  <si>
    <t xml:space="preserve">078277000   </t>
  </si>
  <si>
    <t>Phoenix Collegiate Academy High LLC</t>
  </si>
  <si>
    <t xml:space="preserve">078559000   </t>
  </si>
  <si>
    <t>Phoenix Collegiate Academy, Inc.</t>
  </si>
  <si>
    <t xml:space="preserve">078716000   </t>
  </si>
  <si>
    <t>Phoenix Education Management, LLC,</t>
  </si>
  <si>
    <t xml:space="preserve">078776000   </t>
  </si>
  <si>
    <t>Phoenix School of Academic Excellence The</t>
  </si>
  <si>
    <t xml:space="preserve">078504000   </t>
  </si>
  <si>
    <t>Pillar Charter School</t>
  </si>
  <si>
    <t xml:space="preserve">108601000   </t>
  </si>
  <si>
    <t>Pima County</t>
  </si>
  <si>
    <t xml:space="preserve">108507000   </t>
  </si>
  <si>
    <t>Pima Prevention Partnership</t>
  </si>
  <si>
    <t xml:space="preserve">108799000   </t>
  </si>
  <si>
    <t>Pima Prevention Partnership dba Pima Partnership Academy</t>
  </si>
  <si>
    <t xml:space="preserve">108711000   </t>
  </si>
  <si>
    <t>Pima Prevention Partnership dba Pima Partnership School, The</t>
  </si>
  <si>
    <t xml:space="preserve">108602000   </t>
  </si>
  <si>
    <t>Pima Rose Academy, Inc.</t>
  </si>
  <si>
    <t xml:space="preserve">038706000   </t>
  </si>
  <si>
    <t>Pine Forest Education Association, Inc.</t>
  </si>
  <si>
    <t xml:space="preserve">118704000   </t>
  </si>
  <si>
    <t>Pinnacle Education-Casa Grande, Inc.</t>
  </si>
  <si>
    <t xml:space="preserve">128701000   </t>
  </si>
  <si>
    <t>Pinnacle Education-Kino, Inc.</t>
  </si>
  <si>
    <t xml:space="preserve">078726000   </t>
  </si>
  <si>
    <t>Pinnacle Education-Tempe, Inc.</t>
  </si>
  <si>
    <t xml:space="preserve">078920000   </t>
  </si>
  <si>
    <t>Pinnacle Education-WMCB, Inc.</t>
  </si>
  <si>
    <t xml:space="preserve">078550000   </t>
  </si>
  <si>
    <t>Pioneer Preparatory School</t>
  </si>
  <si>
    <t xml:space="preserve">078598000   </t>
  </si>
  <si>
    <t>PLC Arts Academy at Scottsdale, Inc.</t>
  </si>
  <si>
    <t xml:space="preserve">078925000   </t>
  </si>
  <si>
    <t>Pointe Educational Services</t>
  </si>
  <si>
    <t xml:space="preserve">108744000   </t>
  </si>
  <si>
    <t>Portable Practical Educational Preparation, Inc. (PPEP, Inc.)</t>
  </si>
  <si>
    <t xml:space="preserve">108796000   </t>
  </si>
  <si>
    <t xml:space="preserve">078939000   </t>
  </si>
  <si>
    <t>Premier Charter High School</t>
  </si>
  <si>
    <t xml:space="preserve">078516000   </t>
  </si>
  <si>
    <t>Prescott Valley Charter School</t>
  </si>
  <si>
    <t xml:space="preserve">108778000   </t>
  </si>
  <si>
    <t>Presidio School</t>
  </si>
  <si>
    <t xml:space="preserve">078209000   </t>
  </si>
  <si>
    <t>Reid Traditional Schools' Painted Rock Academy Inc.</t>
  </si>
  <si>
    <t xml:space="preserve">078749000   </t>
  </si>
  <si>
    <t>Reid Traditional Schools' Valley Academy, Inc.</t>
  </si>
  <si>
    <t xml:space="preserve">078560000   </t>
  </si>
  <si>
    <t>Research Based Education Corporation</t>
  </si>
  <si>
    <t xml:space="preserve">078609000   </t>
  </si>
  <si>
    <t>Ridgeline Academy, Inc.</t>
  </si>
  <si>
    <t xml:space="preserve">108403000   </t>
  </si>
  <si>
    <t>Rising Schools, Inc.</t>
  </si>
  <si>
    <t xml:space="preserve">078508000   </t>
  </si>
  <si>
    <t>Rosefield Charter Elementary School, Inc.</t>
  </si>
  <si>
    <t xml:space="preserve">078735000   </t>
  </si>
  <si>
    <t>RSD Charter School, Inc.</t>
  </si>
  <si>
    <t xml:space="preserve">078688000   </t>
  </si>
  <si>
    <t>Sage Academy, Inc.</t>
  </si>
  <si>
    <t xml:space="preserve">078656000   </t>
  </si>
  <si>
    <t>Salt River Pima-Maricopa  Community Schools</t>
  </si>
  <si>
    <t xml:space="preserve">078539000   </t>
  </si>
  <si>
    <t>San Tan Montessori School, Inc.</t>
  </si>
  <si>
    <t xml:space="preserve">128726000   </t>
  </si>
  <si>
    <t>Santa Cruz Valley Opportunities in Education, Inc.</t>
  </si>
  <si>
    <t xml:space="preserve">108719000   </t>
  </si>
  <si>
    <t>Satori, Inc.</t>
  </si>
  <si>
    <t xml:space="preserve">078962000   </t>
  </si>
  <si>
    <t>SC Jensen Corporation, Inc. dba Intelli-School</t>
  </si>
  <si>
    <t xml:space="preserve">078243000   </t>
  </si>
  <si>
    <t>Scottsdale Country Day School</t>
  </si>
  <si>
    <t xml:space="preserve">078533000   </t>
  </si>
  <si>
    <t>Scottsdale Preparatory Academy</t>
  </si>
  <si>
    <t xml:space="preserve">138708000   </t>
  </si>
  <si>
    <t>Sedona Charter School, Inc.</t>
  </si>
  <si>
    <t xml:space="preserve">078256000   </t>
  </si>
  <si>
    <t>Self Development Academy-Phoenix</t>
  </si>
  <si>
    <t xml:space="preserve">078796000   </t>
  </si>
  <si>
    <t>Self Development Charter School</t>
  </si>
  <si>
    <t xml:space="preserve">098746000   </t>
  </si>
  <si>
    <t>Shonto Governing Board of Education, Inc.</t>
  </si>
  <si>
    <t xml:space="preserve">078566000   </t>
  </si>
  <si>
    <t>Skyline Gila River Schools, LLC</t>
  </si>
  <si>
    <t xml:space="preserve">078914000   </t>
  </si>
  <si>
    <t>Skyline Schools, Inc.</t>
  </si>
  <si>
    <t xml:space="preserve">138752000   </t>
  </si>
  <si>
    <t>Skyview School, Inc.</t>
  </si>
  <si>
    <t xml:space="preserve">078786000   </t>
  </si>
  <si>
    <t>Sonoran Desert School</t>
  </si>
  <si>
    <t xml:space="preserve">108503000   </t>
  </si>
  <si>
    <t>Sonoran Science Academy - Broadway</t>
  </si>
  <si>
    <t xml:space="preserve">078599000   </t>
  </si>
  <si>
    <t>South Phoenix Academy Inc.</t>
  </si>
  <si>
    <t xml:space="preserve">078578000   </t>
  </si>
  <si>
    <t>South Valley Academy, Inc.</t>
  </si>
  <si>
    <t xml:space="preserve">108772000   </t>
  </si>
  <si>
    <t>Southern Arizona Community Academy, Inc.</t>
  </si>
  <si>
    <t xml:space="preserve">108779000   </t>
  </si>
  <si>
    <t>Southgate Academy, Inc.</t>
  </si>
  <si>
    <t xml:space="preserve">078228000   </t>
  </si>
  <si>
    <t>Southwest Leadership Academy</t>
  </si>
  <si>
    <t xml:space="preserve">078992000   </t>
  </si>
  <si>
    <t>StarShine Academy</t>
  </si>
  <si>
    <t xml:space="preserve">078634000   </t>
  </si>
  <si>
    <t>STEP UP Schools, Inc.</t>
  </si>
  <si>
    <t xml:space="preserve">078781000   </t>
  </si>
  <si>
    <t>Stepping Stones Academy</t>
  </si>
  <si>
    <t xml:space="preserve">108227000   </t>
  </si>
  <si>
    <t>StrengthBuilding Partners</t>
  </si>
  <si>
    <t xml:space="preserve">078924000   </t>
  </si>
  <si>
    <t>Success School</t>
  </si>
  <si>
    <t xml:space="preserve">078217000   </t>
  </si>
  <si>
    <t>SySTEM Schools</t>
  </si>
  <si>
    <t xml:space="preserve">078551000   </t>
  </si>
  <si>
    <t>Teleos Preparatory Academy</t>
  </si>
  <si>
    <t xml:space="preserve">088702000   </t>
  </si>
  <si>
    <t>Telesis Center for Learning, Inc.</t>
  </si>
  <si>
    <t xml:space="preserve">078761000   </t>
  </si>
  <si>
    <t>Tempe Preparatory Academy</t>
  </si>
  <si>
    <t xml:space="preserve">108722000   </t>
  </si>
  <si>
    <t>The Charter Foundation, Inc.</t>
  </si>
  <si>
    <t xml:space="preserve">078213000   </t>
  </si>
  <si>
    <t>The Farm at Mission Montessori Academy</t>
  </si>
  <si>
    <t xml:space="preserve">118717000   </t>
  </si>
  <si>
    <t>The Grande Innovation Academy</t>
  </si>
  <si>
    <t xml:space="preserve">078561000   </t>
  </si>
  <si>
    <t>The Odyssey Preparatory Academy, Inc.</t>
  </si>
  <si>
    <t xml:space="preserve">078206000   </t>
  </si>
  <si>
    <t>The Paideia Academies, Inc</t>
  </si>
  <si>
    <t xml:space="preserve">048703000   </t>
  </si>
  <si>
    <t>The Shelby School</t>
  </si>
  <si>
    <t xml:space="preserve">058702000   </t>
  </si>
  <si>
    <t>Triumphant Learning Center</t>
  </si>
  <si>
    <t xml:space="preserve">078591000   </t>
  </si>
  <si>
    <t>Trivium Preparatory Academy</t>
  </si>
  <si>
    <t xml:space="preserve">108773000   </t>
  </si>
  <si>
    <t>Tucson Country Day School, Inc.</t>
  </si>
  <si>
    <t xml:space="preserve">108714000   </t>
  </si>
  <si>
    <t>Tucson International Academy, Inc.</t>
  </si>
  <si>
    <t xml:space="preserve">108768000   </t>
  </si>
  <si>
    <t>Tucson Preparatory School</t>
  </si>
  <si>
    <t xml:space="preserve">108660000   </t>
  </si>
  <si>
    <t>Tucson Youth Development/ACE Charter High School</t>
  </si>
  <si>
    <t xml:space="preserve">078630000   </t>
  </si>
  <si>
    <t>Twenty First Century Charter School, Inc. Bennett Academy</t>
  </si>
  <si>
    <t xml:space="preserve">078964000   </t>
  </si>
  <si>
    <t>Valley of the Sun Waldorf Education Association, dba Desert Marigold School</t>
  </si>
  <si>
    <t xml:space="preserve">078562000   </t>
  </si>
  <si>
    <t>Vector School District, Inc.</t>
  </si>
  <si>
    <t xml:space="preserve">078984000   </t>
  </si>
  <si>
    <t>Veritas Preparatory Academy</t>
  </si>
  <si>
    <t xml:space="preserve">078757000   </t>
  </si>
  <si>
    <t>Victory High School, Inc.</t>
  </si>
  <si>
    <t xml:space="preserve">078715000   </t>
  </si>
  <si>
    <t>Villa Montessori Charter School</t>
  </si>
  <si>
    <t xml:space="preserve">108705000   </t>
  </si>
  <si>
    <t>Vision Charter School, Inc.</t>
  </si>
  <si>
    <t xml:space="preserve">078960000   </t>
  </si>
  <si>
    <t>Vista Charter School</t>
  </si>
  <si>
    <t xml:space="preserve">078224000   </t>
  </si>
  <si>
    <t>Vista College Preparatory, Inc.</t>
  </si>
  <si>
    <t xml:space="preserve">078935000   </t>
  </si>
  <si>
    <t>West Gilbert Charter Elementary School, Inc.</t>
  </si>
  <si>
    <t xml:space="preserve">078974000   </t>
  </si>
  <si>
    <t>West Gilbert Charter Middle School, Inc.</t>
  </si>
  <si>
    <t xml:space="preserve">078548000   </t>
  </si>
  <si>
    <t>West Valley Arts and Technology Academy, Inc.</t>
  </si>
  <si>
    <t xml:space="preserve">078221000   </t>
  </si>
  <si>
    <t>Western School of Science and Technology, Inc.</t>
  </si>
  <si>
    <t xml:space="preserve">088755000   </t>
  </si>
  <si>
    <t>Young Scholars Academy Charter School Corp.</t>
  </si>
  <si>
    <t xml:space="preserve">148758000   </t>
  </si>
  <si>
    <t>Yuma Private Industry Council, Inc.</t>
  </si>
  <si>
    <t>Not Submitted as of November 3, 2017</t>
  </si>
  <si>
    <t>Ahwatukee Foothills Prep, Inc.</t>
  </si>
  <si>
    <t>Ambassador Academy</t>
  </si>
  <si>
    <t>Arizona Agribusiness &amp; Equine Center INC.</t>
  </si>
  <si>
    <t>BASIS Schools, Inc.</t>
  </si>
  <si>
    <t>Choice Academies, Inc.</t>
  </si>
  <si>
    <t>ECA - Arizona, Inc.</t>
  </si>
  <si>
    <t>Highland Prep</t>
  </si>
  <si>
    <t>Patriot Academy, Inc.</t>
  </si>
  <si>
    <t>PS Charter Schools, Inc.</t>
  </si>
  <si>
    <t>Revenue Charter Activities (Fees)</t>
  </si>
  <si>
    <t xml:space="preserve"> Other Revenue from Local Sources(Donations)</t>
  </si>
  <si>
    <t>Total Fees and Donations</t>
  </si>
  <si>
    <t>Fees and Donations/Pupil</t>
  </si>
  <si>
    <t>Total</t>
  </si>
  <si>
    <t>Average Fee+Donations/Pupil</t>
  </si>
  <si>
    <t>Total Local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</si>
</sst>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2"/>
      <color rgb="FF000000"/>
      <name val="Calibri"/>
      <family val="2"/>
      <scheme val="minor"/>
    </font>
    <font>
      <sz val="11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1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Font="1"/>
    <xf numFmtId="164" fontId="0" fillId="0" borderId="0" xfId="0" applyNumberFormat="1" applyFont="1" applyAlignment="1">
      <alignment wrapText="1"/>
    </xf>
    <xf numFmtId="164" fontId="0" fillId="0" borderId="0" xfId="0" applyNumberFormat="1" applyFont="1"/>
    <xf numFmtId="164" fontId="2" fillId="0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2" fillId="0" borderId="3" xfId="1" applyFont="1" applyFill="1" applyBorder="1" applyAlignment="1">
      <alignment horizontal="right" wrapText="1"/>
    </xf>
    <xf numFmtId="0" fontId="0" fillId="0" borderId="0" xfId="0" applyNumberFormat="1" applyFont="1"/>
    <xf numFmtId="0" fontId="3" fillId="0" borderId="0" xfId="0" applyFont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0" xfId="0" applyFont="1" applyAlignment="1">
      <alignment horizontal="right"/>
    </xf>
    <xf numFmtId="164" fontId="0" fillId="0" borderId="0" xfId="0" applyNumberFormat="1"/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_Page1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2"/>
  <sheetViews>
    <sheetView tabSelected="1" workbookViewId="0">
      <selection activeCell="L2" sqref="L2"/>
    </sheetView>
  </sheetViews>
  <sheetFormatPr baseColWidth="10" defaultRowHeight="15" x14ac:dyDescent="0"/>
  <cols>
    <col min="1" max="2" width="10.83203125" style="1"/>
    <col min="3" max="3" width="10.6640625" style="3" customWidth="1"/>
    <col min="4" max="4" width="67.1640625" style="3" customWidth="1"/>
    <col min="5" max="5" width="13.83203125" style="5" customWidth="1"/>
    <col min="6" max="6" width="11.33203125" style="5" customWidth="1"/>
    <col min="7" max="7" width="10.83203125" style="5" hidden="1" customWidth="1"/>
    <col min="8" max="9" width="12" style="5" customWidth="1"/>
    <col min="10" max="10" width="10.5" style="5" customWidth="1"/>
    <col min="11" max="11" width="12.1640625" style="5" customWidth="1"/>
    <col min="12" max="12" width="13.83203125" style="5" customWidth="1"/>
  </cols>
  <sheetData>
    <row r="1" spans="1:12" ht="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844</v>
      </c>
      <c r="H1" s="4" t="s">
        <v>845</v>
      </c>
      <c r="I1" s="4" t="s">
        <v>846</v>
      </c>
      <c r="J1" s="4" t="s">
        <v>847</v>
      </c>
      <c r="K1" s="6" t="s">
        <v>5</v>
      </c>
      <c r="L1" s="6" t="s">
        <v>850</v>
      </c>
    </row>
    <row r="2" spans="1:12">
      <c r="A2" s="1">
        <v>1</v>
      </c>
      <c r="B2" s="1">
        <v>64</v>
      </c>
      <c r="C2" s="3" t="s">
        <v>6</v>
      </c>
      <c r="D2" s="3" t="s">
        <v>7</v>
      </c>
      <c r="E2" s="5">
        <v>492642</v>
      </c>
      <c r="F2" s="5">
        <v>5380</v>
      </c>
      <c r="H2" s="5">
        <v>42343</v>
      </c>
      <c r="I2" s="5">
        <f>F2+H2</f>
        <v>47723</v>
      </c>
      <c r="J2" s="5">
        <f>I2/B2</f>
        <v>745.671875</v>
      </c>
      <c r="K2" s="5">
        <v>0</v>
      </c>
      <c r="L2" s="7">
        <v>47723</v>
      </c>
    </row>
    <row r="3" spans="1:12">
      <c r="A3" s="1">
        <v>2</v>
      </c>
      <c r="B3" s="1">
        <v>630</v>
      </c>
      <c r="C3" s="3" t="s">
        <v>8</v>
      </c>
      <c r="D3" s="3" t="s">
        <v>9</v>
      </c>
      <c r="E3" s="5">
        <v>4209536</v>
      </c>
      <c r="H3" s="5">
        <v>104044</v>
      </c>
      <c r="I3" s="5">
        <f t="shared" ref="I3:I66" si="0">F3+H3</f>
        <v>104044</v>
      </c>
      <c r="J3" s="5">
        <f t="shared" ref="J3:J66" si="1">I3/B3</f>
        <v>165.14920634920634</v>
      </c>
      <c r="K3" s="5">
        <v>35117</v>
      </c>
      <c r="L3" s="7">
        <v>144255</v>
      </c>
    </row>
    <row r="4" spans="1:12">
      <c r="A4" s="1">
        <v>3</v>
      </c>
      <c r="B4" s="1">
        <v>121</v>
      </c>
      <c r="C4" s="3" t="s">
        <v>10</v>
      </c>
      <c r="D4" s="3" t="s">
        <v>11</v>
      </c>
      <c r="E4" s="5">
        <v>1001394</v>
      </c>
      <c r="H4" s="5">
        <v>13649</v>
      </c>
      <c r="I4" s="5">
        <f t="shared" si="0"/>
        <v>13649</v>
      </c>
      <c r="J4" s="5">
        <f t="shared" si="1"/>
        <v>112.80165289256199</v>
      </c>
      <c r="K4" s="5">
        <v>0</v>
      </c>
      <c r="L4" s="7">
        <v>13649</v>
      </c>
    </row>
    <row r="5" spans="1:12">
      <c r="A5" s="1">
        <v>4</v>
      </c>
      <c r="B5" s="1">
        <v>92</v>
      </c>
      <c r="C5" s="3" t="s">
        <v>12</v>
      </c>
      <c r="D5" s="3" t="s">
        <v>13</v>
      </c>
      <c r="E5" s="5">
        <v>915503</v>
      </c>
      <c r="H5" s="5">
        <v>3076</v>
      </c>
      <c r="I5" s="5">
        <f t="shared" si="0"/>
        <v>3076</v>
      </c>
      <c r="J5" s="5">
        <f t="shared" si="1"/>
        <v>33.434782608695649</v>
      </c>
      <c r="K5" s="5">
        <v>0</v>
      </c>
      <c r="L5" s="7">
        <v>3095</v>
      </c>
    </row>
    <row r="6" spans="1:12">
      <c r="A6" s="1">
        <v>5</v>
      </c>
      <c r="B6">
        <v>505</v>
      </c>
      <c r="C6" s="3" t="s">
        <v>14</v>
      </c>
      <c r="D6" s="3" t="s">
        <v>15</v>
      </c>
      <c r="E6" s="5">
        <v>3923349</v>
      </c>
      <c r="F6" s="5">
        <v>18672</v>
      </c>
      <c r="H6" s="5">
        <v>16424</v>
      </c>
      <c r="I6" s="5">
        <f t="shared" si="0"/>
        <v>35096</v>
      </c>
      <c r="J6" s="5">
        <f t="shared" si="1"/>
        <v>69.497029702970295</v>
      </c>
      <c r="K6" s="5">
        <v>12</v>
      </c>
      <c r="L6" s="7">
        <v>36688</v>
      </c>
    </row>
    <row r="7" spans="1:12">
      <c r="A7" s="1">
        <v>6</v>
      </c>
      <c r="B7">
        <v>419</v>
      </c>
      <c r="C7" s="3" t="s">
        <v>16</v>
      </c>
      <c r="D7" s="3" t="s">
        <v>17</v>
      </c>
      <c r="E7" s="5">
        <v>5671479</v>
      </c>
      <c r="F7" s="5">
        <v>69690</v>
      </c>
      <c r="H7" s="5">
        <v>2351309</v>
      </c>
      <c r="I7" s="5">
        <f t="shared" si="0"/>
        <v>2420999</v>
      </c>
      <c r="J7" s="5">
        <f t="shared" si="1"/>
        <v>5778.0405727923626</v>
      </c>
      <c r="K7" s="5">
        <v>13968</v>
      </c>
      <c r="L7" s="7">
        <v>2469381</v>
      </c>
    </row>
    <row r="8" spans="1:12">
      <c r="A8" s="1">
        <v>7</v>
      </c>
      <c r="B8">
        <v>585</v>
      </c>
      <c r="C8" s="3" t="s">
        <v>18</v>
      </c>
      <c r="D8" s="3" t="s">
        <v>17</v>
      </c>
      <c r="E8" s="5">
        <v>4930798</v>
      </c>
      <c r="F8" s="5">
        <v>23700</v>
      </c>
      <c r="H8" s="5">
        <v>78145</v>
      </c>
      <c r="I8" s="5">
        <f t="shared" si="0"/>
        <v>101845</v>
      </c>
      <c r="J8" s="5">
        <f t="shared" si="1"/>
        <v>174.09401709401709</v>
      </c>
      <c r="K8" s="5">
        <v>10</v>
      </c>
      <c r="L8" s="7">
        <v>101855</v>
      </c>
    </row>
    <row r="9" spans="1:12">
      <c r="A9" s="1">
        <v>8</v>
      </c>
      <c r="B9" s="1">
        <v>699</v>
      </c>
      <c r="C9" s="3" t="s">
        <v>19</v>
      </c>
      <c r="D9" s="3" t="s">
        <v>20</v>
      </c>
      <c r="E9" s="5">
        <v>5562594</v>
      </c>
      <c r="F9" s="5">
        <v>54404</v>
      </c>
      <c r="H9" s="5">
        <v>270723</v>
      </c>
      <c r="I9" s="5">
        <f t="shared" si="0"/>
        <v>325127</v>
      </c>
      <c r="J9" s="5">
        <f t="shared" si="1"/>
        <v>465.13161659513588</v>
      </c>
      <c r="K9" s="5">
        <v>0</v>
      </c>
      <c r="L9" s="7">
        <v>325127</v>
      </c>
    </row>
    <row r="10" spans="1:12">
      <c r="A10" s="1">
        <v>9</v>
      </c>
      <c r="B10" s="1">
        <v>128</v>
      </c>
      <c r="C10" s="3" t="s">
        <v>21</v>
      </c>
      <c r="D10" s="3" t="s">
        <v>22</v>
      </c>
      <c r="E10" s="5">
        <v>1148938</v>
      </c>
      <c r="F10" s="5">
        <v>1400</v>
      </c>
      <c r="H10" s="5">
        <v>7796</v>
      </c>
      <c r="I10" s="5">
        <f t="shared" si="0"/>
        <v>9196</v>
      </c>
      <c r="J10" s="5">
        <f t="shared" si="1"/>
        <v>71.84375</v>
      </c>
      <c r="K10" s="5">
        <v>0</v>
      </c>
      <c r="L10" s="7">
        <v>9196</v>
      </c>
    </row>
    <row r="11" spans="1:12">
      <c r="A11" s="1">
        <v>10</v>
      </c>
      <c r="B11" s="1">
        <v>176</v>
      </c>
      <c r="C11" s="3" t="s">
        <v>23</v>
      </c>
      <c r="D11" s="3" t="s">
        <v>24</v>
      </c>
      <c r="E11" s="5">
        <v>1746795</v>
      </c>
      <c r="F11" s="5">
        <v>55494</v>
      </c>
      <c r="H11" s="5">
        <v>2393</v>
      </c>
      <c r="I11" s="5">
        <f t="shared" si="0"/>
        <v>57887</v>
      </c>
      <c r="J11" s="5">
        <f t="shared" si="1"/>
        <v>328.90340909090907</v>
      </c>
      <c r="K11" s="5">
        <v>0</v>
      </c>
      <c r="L11" s="7">
        <v>101073</v>
      </c>
    </row>
    <row r="12" spans="1:12">
      <c r="A12" s="1">
        <v>11</v>
      </c>
      <c r="B12" s="1">
        <v>183</v>
      </c>
      <c r="C12" s="3" t="s">
        <v>25</v>
      </c>
      <c r="D12" s="3" t="s">
        <v>26</v>
      </c>
      <c r="E12" s="5">
        <v>1521609</v>
      </c>
      <c r="F12" s="5">
        <v>2037</v>
      </c>
      <c r="H12" s="5">
        <v>6684</v>
      </c>
      <c r="I12" s="5">
        <f t="shared" si="0"/>
        <v>8721</v>
      </c>
      <c r="J12" s="5">
        <f t="shared" si="1"/>
        <v>47.655737704918032</v>
      </c>
      <c r="K12" s="5">
        <v>0</v>
      </c>
      <c r="L12" s="7">
        <v>8721</v>
      </c>
    </row>
    <row r="13" spans="1:12">
      <c r="A13" s="1">
        <v>12</v>
      </c>
      <c r="B13" s="1">
        <v>398</v>
      </c>
      <c r="C13" s="3" t="s">
        <v>27</v>
      </c>
      <c r="D13" s="3" t="s">
        <v>28</v>
      </c>
      <c r="E13" s="5">
        <v>3374314</v>
      </c>
      <c r="F13" s="5">
        <v>17322</v>
      </c>
      <c r="H13" s="5">
        <v>14268</v>
      </c>
      <c r="I13" s="5">
        <f t="shared" si="0"/>
        <v>31590</v>
      </c>
      <c r="J13" s="5">
        <f t="shared" si="1"/>
        <v>79.371859296482413</v>
      </c>
      <c r="K13" s="5">
        <v>4033</v>
      </c>
      <c r="L13" s="7">
        <v>49852</v>
      </c>
    </row>
    <row r="14" spans="1:12">
      <c r="A14" s="1">
        <v>13</v>
      </c>
      <c r="B14" s="1">
        <v>452</v>
      </c>
      <c r="C14" s="3" t="s">
        <v>29</v>
      </c>
      <c r="D14" s="3" t="s">
        <v>30</v>
      </c>
      <c r="E14" s="5">
        <v>3462250</v>
      </c>
      <c r="H14" s="5">
        <v>136577</v>
      </c>
      <c r="I14" s="5">
        <f t="shared" si="0"/>
        <v>136577</v>
      </c>
      <c r="J14" s="5">
        <f t="shared" si="1"/>
        <v>302.16150442477874</v>
      </c>
      <c r="K14" s="5">
        <v>21996</v>
      </c>
      <c r="L14" s="7">
        <v>158638</v>
      </c>
    </row>
    <row r="15" spans="1:12">
      <c r="A15" s="1">
        <v>14</v>
      </c>
      <c r="B15" s="1">
        <v>163</v>
      </c>
      <c r="C15" s="3" t="s">
        <v>31</v>
      </c>
      <c r="D15" s="3" t="s">
        <v>32</v>
      </c>
      <c r="E15" s="5">
        <v>1096621</v>
      </c>
      <c r="F15" s="5">
        <v>218</v>
      </c>
      <c r="I15" s="5">
        <f t="shared" si="0"/>
        <v>218</v>
      </c>
      <c r="J15" s="5">
        <f t="shared" si="1"/>
        <v>1.3374233128834356</v>
      </c>
      <c r="K15" s="5">
        <v>0</v>
      </c>
      <c r="L15" s="7">
        <v>218</v>
      </c>
    </row>
    <row r="16" spans="1:12">
      <c r="A16" s="1">
        <v>15</v>
      </c>
      <c r="B16" s="1">
        <v>240</v>
      </c>
      <c r="C16" s="3" t="s">
        <v>33</v>
      </c>
      <c r="D16" s="3" t="s">
        <v>34</v>
      </c>
      <c r="E16" s="5">
        <v>2313540</v>
      </c>
      <c r="H16" s="5">
        <v>24497</v>
      </c>
      <c r="I16" s="5">
        <f t="shared" si="0"/>
        <v>24497</v>
      </c>
      <c r="J16" s="5">
        <f t="shared" si="1"/>
        <v>102.07083333333334</v>
      </c>
      <c r="K16" s="5">
        <v>0</v>
      </c>
      <c r="L16" s="7">
        <v>27926</v>
      </c>
    </row>
    <row r="17" spans="1:12">
      <c r="A17" s="1">
        <v>16</v>
      </c>
      <c r="B17" s="1">
        <v>17</v>
      </c>
      <c r="C17" s="3" t="s">
        <v>35</v>
      </c>
      <c r="D17" s="3" t="s">
        <v>36</v>
      </c>
      <c r="E17" s="5">
        <v>116616</v>
      </c>
      <c r="I17" s="5">
        <f t="shared" si="0"/>
        <v>0</v>
      </c>
      <c r="J17" s="5">
        <f t="shared" si="1"/>
        <v>0</v>
      </c>
      <c r="K17" s="5">
        <v>0</v>
      </c>
      <c r="L17" s="7">
        <v>0</v>
      </c>
    </row>
    <row r="18" spans="1:12">
      <c r="A18" s="1">
        <v>17</v>
      </c>
      <c r="B18" s="1">
        <v>117</v>
      </c>
      <c r="C18" s="3" t="s">
        <v>37</v>
      </c>
      <c r="D18" s="3" t="s">
        <v>38</v>
      </c>
      <c r="E18" s="5">
        <v>1873853</v>
      </c>
      <c r="I18" s="5">
        <f t="shared" si="0"/>
        <v>0</v>
      </c>
      <c r="J18" s="5">
        <f t="shared" si="1"/>
        <v>0</v>
      </c>
      <c r="K18" s="5">
        <v>0</v>
      </c>
      <c r="L18" s="7">
        <v>0</v>
      </c>
    </row>
    <row r="19" spans="1:12">
      <c r="A19" s="1">
        <v>18</v>
      </c>
      <c r="B19" s="1">
        <v>116</v>
      </c>
      <c r="C19" s="3" t="s">
        <v>39</v>
      </c>
      <c r="D19" s="3" t="s">
        <v>40</v>
      </c>
      <c r="E19" s="5">
        <v>901433</v>
      </c>
      <c r="F19" s="5">
        <v>1400</v>
      </c>
      <c r="H19" s="5">
        <v>3041</v>
      </c>
      <c r="I19" s="5">
        <f t="shared" si="0"/>
        <v>4441</v>
      </c>
      <c r="J19" s="5">
        <f t="shared" si="1"/>
        <v>38.28448275862069</v>
      </c>
      <c r="L19" s="7">
        <v>4441</v>
      </c>
    </row>
    <row r="20" spans="1:12">
      <c r="A20" s="1">
        <v>19</v>
      </c>
      <c r="B20" s="1">
        <v>371</v>
      </c>
      <c r="C20" s="3" t="s">
        <v>41</v>
      </c>
      <c r="D20" s="3" t="s">
        <v>42</v>
      </c>
      <c r="E20" s="5">
        <v>2883238</v>
      </c>
      <c r="F20" s="5">
        <v>81050</v>
      </c>
      <c r="H20" s="5">
        <v>41581</v>
      </c>
      <c r="I20" s="5">
        <f t="shared" si="0"/>
        <v>122631</v>
      </c>
      <c r="J20" s="5">
        <f t="shared" si="1"/>
        <v>330.54177897574124</v>
      </c>
      <c r="K20" s="5">
        <v>0</v>
      </c>
      <c r="L20" s="7">
        <v>185010</v>
      </c>
    </row>
    <row r="21" spans="1:12">
      <c r="A21" s="1">
        <v>20</v>
      </c>
      <c r="B21" s="1">
        <v>871</v>
      </c>
      <c r="C21" s="3" t="s">
        <v>43</v>
      </c>
      <c r="D21" s="3" t="s">
        <v>44</v>
      </c>
      <c r="E21" s="5">
        <v>5942677</v>
      </c>
      <c r="F21" s="5">
        <v>11812</v>
      </c>
      <c r="H21" s="5">
        <v>7082</v>
      </c>
      <c r="I21" s="5">
        <f t="shared" si="0"/>
        <v>18894</v>
      </c>
      <c r="J21" s="5">
        <f t="shared" si="1"/>
        <v>21.692307692307693</v>
      </c>
      <c r="K21" s="5">
        <v>1516</v>
      </c>
      <c r="L21" s="7">
        <v>24801</v>
      </c>
    </row>
    <row r="22" spans="1:12">
      <c r="A22" s="1">
        <v>21</v>
      </c>
      <c r="B22" s="1">
        <v>467</v>
      </c>
      <c r="C22" s="3" t="s">
        <v>45</v>
      </c>
      <c r="D22" s="3" t="s">
        <v>46</v>
      </c>
      <c r="E22" s="5">
        <v>4041658</v>
      </c>
      <c r="H22" s="5">
        <v>37939</v>
      </c>
      <c r="I22" s="5">
        <f t="shared" si="0"/>
        <v>37939</v>
      </c>
      <c r="J22" s="5">
        <f t="shared" si="1"/>
        <v>81.239828693790145</v>
      </c>
      <c r="K22" s="5">
        <v>0</v>
      </c>
      <c r="L22" s="7">
        <v>37939</v>
      </c>
    </row>
    <row r="23" spans="1:12">
      <c r="A23" s="1">
        <v>22</v>
      </c>
      <c r="B23" s="1">
        <v>161</v>
      </c>
      <c r="C23" s="3" t="s">
        <v>47</v>
      </c>
      <c r="D23" s="3" t="s">
        <v>48</v>
      </c>
      <c r="E23" s="5">
        <v>1410417</v>
      </c>
      <c r="H23" s="5">
        <v>7622</v>
      </c>
      <c r="I23" s="5">
        <f t="shared" si="0"/>
        <v>7622</v>
      </c>
      <c r="J23" s="5">
        <f t="shared" si="1"/>
        <v>47.341614906832298</v>
      </c>
      <c r="K23" s="5">
        <v>0</v>
      </c>
      <c r="L23" s="7">
        <v>7622</v>
      </c>
    </row>
    <row r="24" spans="1:12">
      <c r="A24" s="1">
        <v>23</v>
      </c>
      <c r="B24" s="1">
        <v>240</v>
      </c>
      <c r="C24" s="3" t="s">
        <v>49</v>
      </c>
      <c r="D24" s="3" t="s">
        <v>50</v>
      </c>
      <c r="E24" s="5">
        <v>2170106</v>
      </c>
      <c r="H24" s="5">
        <v>15856</v>
      </c>
      <c r="I24" s="5">
        <f t="shared" si="0"/>
        <v>15856</v>
      </c>
      <c r="J24" s="5">
        <f t="shared" si="1"/>
        <v>66.066666666666663</v>
      </c>
      <c r="K24" s="5">
        <v>0</v>
      </c>
      <c r="L24" s="7">
        <v>15856</v>
      </c>
    </row>
    <row r="25" spans="1:12">
      <c r="A25" s="1">
        <v>24</v>
      </c>
      <c r="B25" s="1">
        <v>195</v>
      </c>
      <c r="C25" s="3" t="s">
        <v>51</v>
      </c>
      <c r="D25" s="3" t="s">
        <v>52</v>
      </c>
      <c r="E25" s="5">
        <v>1582629</v>
      </c>
      <c r="H25" s="5">
        <v>17157</v>
      </c>
      <c r="I25" s="5">
        <f t="shared" si="0"/>
        <v>17157</v>
      </c>
      <c r="J25" s="5">
        <f t="shared" si="1"/>
        <v>87.984615384615381</v>
      </c>
      <c r="K25" s="5">
        <v>0</v>
      </c>
      <c r="L25" s="7">
        <v>17157</v>
      </c>
    </row>
    <row r="26" spans="1:12">
      <c r="A26" s="1">
        <v>25</v>
      </c>
      <c r="B26" s="1">
        <v>279</v>
      </c>
      <c r="C26" s="3" t="s">
        <v>53</v>
      </c>
      <c r="D26" s="3" t="s">
        <v>54</v>
      </c>
      <c r="E26" s="5">
        <v>2227574</v>
      </c>
      <c r="H26" s="5">
        <v>33497</v>
      </c>
      <c r="I26" s="5">
        <f t="shared" si="0"/>
        <v>33497</v>
      </c>
      <c r="J26" s="5">
        <f t="shared" si="1"/>
        <v>120.06093189964157</v>
      </c>
      <c r="K26" s="5">
        <v>0</v>
      </c>
      <c r="L26" s="7">
        <v>33497</v>
      </c>
    </row>
    <row r="27" spans="1:12">
      <c r="A27" s="1">
        <v>26</v>
      </c>
      <c r="B27" s="1">
        <v>511</v>
      </c>
      <c r="C27" s="3" t="s">
        <v>55</v>
      </c>
      <c r="D27" s="3" t="s">
        <v>56</v>
      </c>
      <c r="E27" s="5">
        <v>4184146</v>
      </c>
      <c r="H27" s="5">
        <v>66246</v>
      </c>
      <c r="I27" s="5">
        <f t="shared" si="0"/>
        <v>66246</v>
      </c>
      <c r="J27" s="5">
        <f t="shared" si="1"/>
        <v>129.63992172211351</v>
      </c>
      <c r="K27" s="5">
        <v>0</v>
      </c>
      <c r="L27" s="7">
        <v>66246</v>
      </c>
    </row>
    <row r="28" spans="1:12">
      <c r="A28" s="1">
        <v>27</v>
      </c>
      <c r="B28" s="1">
        <v>440</v>
      </c>
      <c r="C28" s="3" t="s">
        <v>57</v>
      </c>
      <c r="D28" s="3" t="s">
        <v>58</v>
      </c>
      <c r="E28" s="5">
        <v>3846600</v>
      </c>
      <c r="H28" s="5">
        <v>32374</v>
      </c>
      <c r="I28" s="5">
        <f t="shared" si="0"/>
        <v>32374</v>
      </c>
      <c r="J28" s="5">
        <f t="shared" si="1"/>
        <v>73.577272727272728</v>
      </c>
      <c r="K28" s="5">
        <v>0</v>
      </c>
      <c r="L28" s="7">
        <v>32374</v>
      </c>
    </row>
    <row r="29" spans="1:12">
      <c r="A29" s="1">
        <v>28</v>
      </c>
      <c r="B29" s="1">
        <v>432</v>
      </c>
      <c r="C29" s="3" t="s">
        <v>59</v>
      </c>
      <c r="D29" s="3" t="s">
        <v>60</v>
      </c>
      <c r="E29" s="5">
        <v>3773638</v>
      </c>
      <c r="H29" s="5">
        <v>84352</v>
      </c>
      <c r="I29" s="5">
        <f t="shared" si="0"/>
        <v>84352</v>
      </c>
      <c r="J29" s="5">
        <f t="shared" si="1"/>
        <v>195.25925925925927</v>
      </c>
      <c r="K29" s="5">
        <v>8481</v>
      </c>
      <c r="L29" s="7">
        <v>92833</v>
      </c>
    </row>
    <row r="30" spans="1:12">
      <c r="A30" s="1">
        <v>29</v>
      </c>
      <c r="B30" s="1">
        <v>461</v>
      </c>
      <c r="C30" s="3" t="s">
        <v>61</v>
      </c>
      <c r="D30" s="3" t="s">
        <v>62</v>
      </c>
      <c r="E30" s="5">
        <v>3997352</v>
      </c>
      <c r="H30" s="5">
        <v>24176</v>
      </c>
      <c r="I30" s="5">
        <f t="shared" si="0"/>
        <v>24176</v>
      </c>
      <c r="J30" s="5">
        <f t="shared" si="1"/>
        <v>52.442516268980476</v>
      </c>
      <c r="K30" s="5">
        <v>0</v>
      </c>
      <c r="L30" s="7">
        <v>24176</v>
      </c>
    </row>
    <row r="31" spans="1:12">
      <c r="A31" s="1">
        <v>30</v>
      </c>
      <c r="B31" s="1">
        <v>431</v>
      </c>
      <c r="C31" s="3" t="s">
        <v>63</v>
      </c>
      <c r="D31" s="3" t="s">
        <v>64</v>
      </c>
      <c r="E31" s="5">
        <v>3591991</v>
      </c>
      <c r="H31" s="5">
        <v>31867</v>
      </c>
      <c r="I31" s="5">
        <f t="shared" si="0"/>
        <v>31867</v>
      </c>
      <c r="J31" s="5">
        <f t="shared" si="1"/>
        <v>73.937354988399065</v>
      </c>
      <c r="K31" s="5">
        <v>415</v>
      </c>
      <c r="L31" s="7">
        <v>32282</v>
      </c>
    </row>
    <row r="32" spans="1:12">
      <c r="A32" s="1">
        <v>31</v>
      </c>
      <c r="B32" s="1">
        <v>431</v>
      </c>
      <c r="C32" s="3" t="s">
        <v>65</v>
      </c>
      <c r="D32" s="3" t="s">
        <v>66</v>
      </c>
      <c r="E32" s="5">
        <v>3258401</v>
      </c>
      <c r="F32" s="5">
        <v>13627</v>
      </c>
      <c r="H32" s="5">
        <v>61855</v>
      </c>
      <c r="I32" s="5">
        <f t="shared" si="0"/>
        <v>75482</v>
      </c>
      <c r="J32" s="5">
        <f t="shared" si="1"/>
        <v>175.13225058004642</v>
      </c>
      <c r="K32" s="5">
        <v>13231</v>
      </c>
      <c r="L32" s="7">
        <v>88713</v>
      </c>
    </row>
    <row r="33" spans="1:12">
      <c r="A33" s="1">
        <v>32</v>
      </c>
      <c r="B33" s="1">
        <v>6046</v>
      </c>
      <c r="C33" s="3" t="s">
        <v>67</v>
      </c>
      <c r="D33" s="3" t="s">
        <v>68</v>
      </c>
      <c r="E33" s="5">
        <v>43803101</v>
      </c>
      <c r="F33" s="5">
        <v>431736</v>
      </c>
      <c r="H33" s="5">
        <v>1009082</v>
      </c>
      <c r="I33" s="5">
        <f t="shared" si="0"/>
        <v>1440818</v>
      </c>
      <c r="J33" s="5">
        <f t="shared" si="1"/>
        <v>238.30929540191863</v>
      </c>
      <c r="K33" s="5">
        <v>0</v>
      </c>
      <c r="L33" s="7">
        <v>1440818</v>
      </c>
    </row>
    <row r="34" spans="1:12">
      <c r="A34" s="1">
        <v>33</v>
      </c>
      <c r="B34" s="1">
        <v>4359</v>
      </c>
      <c r="C34" s="3" t="s">
        <v>69</v>
      </c>
      <c r="D34" s="3" t="s">
        <v>70</v>
      </c>
      <c r="E34" s="5">
        <v>43847870</v>
      </c>
      <c r="H34" s="5">
        <v>47578</v>
      </c>
      <c r="I34" s="5">
        <f t="shared" si="0"/>
        <v>47578</v>
      </c>
      <c r="J34" s="5">
        <f t="shared" si="1"/>
        <v>10.914888735948612</v>
      </c>
      <c r="K34" s="5">
        <v>0</v>
      </c>
      <c r="L34" s="7">
        <v>90399</v>
      </c>
    </row>
    <row r="35" spans="1:12">
      <c r="A35" s="1">
        <v>34</v>
      </c>
      <c r="B35" s="1">
        <v>796</v>
      </c>
      <c r="C35" s="3" t="s">
        <v>71</v>
      </c>
      <c r="D35" s="3" t="s">
        <v>72</v>
      </c>
      <c r="E35" s="5">
        <v>6420911</v>
      </c>
      <c r="F35" s="5">
        <v>920321</v>
      </c>
      <c r="I35" s="5">
        <f t="shared" si="0"/>
        <v>920321</v>
      </c>
      <c r="J35" s="5">
        <f t="shared" si="1"/>
        <v>1156.1821608040202</v>
      </c>
      <c r="K35" s="5">
        <v>0</v>
      </c>
      <c r="L35" s="7">
        <v>1051321</v>
      </c>
    </row>
    <row r="36" spans="1:12">
      <c r="A36" s="1">
        <v>35</v>
      </c>
      <c r="B36" s="1">
        <v>232</v>
      </c>
      <c r="C36" s="3" t="s">
        <v>73</v>
      </c>
      <c r="D36" s="3" t="s">
        <v>74</v>
      </c>
      <c r="E36" s="5">
        <v>2373888</v>
      </c>
      <c r="F36" s="5">
        <v>731</v>
      </c>
      <c r="H36" s="5">
        <v>3100</v>
      </c>
      <c r="I36" s="5">
        <f t="shared" si="0"/>
        <v>3831</v>
      </c>
      <c r="J36" s="5">
        <f t="shared" si="1"/>
        <v>16.512931034482758</v>
      </c>
      <c r="K36" s="5">
        <v>2001</v>
      </c>
      <c r="L36" s="7">
        <v>181991</v>
      </c>
    </row>
    <row r="37" spans="1:12">
      <c r="A37" s="1">
        <v>36</v>
      </c>
      <c r="B37" s="1">
        <v>533</v>
      </c>
      <c r="C37" s="3" t="s">
        <v>75</v>
      </c>
      <c r="D37" s="3" t="s">
        <v>76</v>
      </c>
      <c r="E37" s="5">
        <v>4113064</v>
      </c>
      <c r="F37" s="5">
        <v>454624</v>
      </c>
      <c r="I37" s="5">
        <f t="shared" si="0"/>
        <v>454624</v>
      </c>
      <c r="J37" s="5">
        <f t="shared" si="1"/>
        <v>852.95309568480297</v>
      </c>
      <c r="K37" s="5">
        <v>0</v>
      </c>
      <c r="L37" s="7">
        <v>635231</v>
      </c>
    </row>
    <row r="38" spans="1:12">
      <c r="A38" s="1">
        <v>37</v>
      </c>
      <c r="B38" s="1">
        <v>532</v>
      </c>
      <c r="C38" s="3" t="s">
        <v>77</v>
      </c>
      <c r="D38" s="3" t="s">
        <v>78</v>
      </c>
      <c r="E38" s="5">
        <v>4396798</v>
      </c>
      <c r="F38" s="5">
        <v>747099</v>
      </c>
      <c r="I38" s="5">
        <f t="shared" si="0"/>
        <v>747099</v>
      </c>
      <c r="J38" s="5">
        <f t="shared" si="1"/>
        <v>1404.3214285714287</v>
      </c>
      <c r="K38" s="5">
        <v>0</v>
      </c>
      <c r="L38" s="7">
        <v>955855</v>
      </c>
    </row>
    <row r="39" spans="1:12">
      <c r="A39" s="1">
        <v>38</v>
      </c>
      <c r="B39" s="1">
        <v>516</v>
      </c>
      <c r="C39" s="3" t="s">
        <v>79</v>
      </c>
      <c r="D39" s="3" t="s">
        <v>80</v>
      </c>
      <c r="E39" s="5">
        <v>4272523</v>
      </c>
      <c r="F39" s="5">
        <v>668499</v>
      </c>
      <c r="I39" s="5">
        <f t="shared" si="0"/>
        <v>668499</v>
      </c>
      <c r="J39" s="5">
        <f t="shared" si="1"/>
        <v>1295.5406976744187</v>
      </c>
      <c r="K39" s="5">
        <v>0</v>
      </c>
      <c r="L39" s="7">
        <v>883832</v>
      </c>
    </row>
    <row r="40" spans="1:12">
      <c r="A40" s="1">
        <v>39</v>
      </c>
      <c r="B40" s="1">
        <v>537</v>
      </c>
      <c r="C40" s="3" t="s">
        <v>81</v>
      </c>
      <c r="D40" s="3" t="s">
        <v>82</v>
      </c>
      <c r="E40" s="5">
        <v>4386919</v>
      </c>
      <c r="F40" s="5">
        <v>639336</v>
      </c>
      <c r="I40" s="5">
        <f t="shared" si="0"/>
        <v>639336</v>
      </c>
      <c r="J40" s="5">
        <f t="shared" si="1"/>
        <v>1190.5698324022346</v>
      </c>
      <c r="L40" s="7">
        <v>851087</v>
      </c>
    </row>
    <row r="41" spans="1:12">
      <c r="A41" s="1">
        <v>40</v>
      </c>
      <c r="B41" s="1">
        <v>511</v>
      </c>
      <c r="C41" s="3" t="s">
        <v>83</v>
      </c>
      <c r="D41" s="3" t="s">
        <v>84</v>
      </c>
      <c r="E41" s="5">
        <v>4469372</v>
      </c>
      <c r="F41" s="5">
        <v>715344</v>
      </c>
      <c r="I41" s="5">
        <f t="shared" si="0"/>
        <v>715344</v>
      </c>
      <c r="J41" s="5">
        <f t="shared" si="1"/>
        <v>1399.8904109589041</v>
      </c>
      <c r="K41" s="5">
        <v>0</v>
      </c>
      <c r="L41" s="7">
        <v>901684</v>
      </c>
    </row>
    <row r="42" spans="1:12">
      <c r="A42" s="1">
        <v>41</v>
      </c>
      <c r="B42" s="1">
        <v>511</v>
      </c>
      <c r="C42" s="3" t="s">
        <v>85</v>
      </c>
      <c r="D42" s="3" t="s">
        <v>86</v>
      </c>
      <c r="E42" s="5">
        <v>4160619</v>
      </c>
      <c r="F42" s="5">
        <v>632175</v>
      </c>
      <c r="I42" s="5">
        <f t="shared" si="0"/>
        <v>632175</v>
      </c>
      <c r="J42" s="5">
        <f t="shared" si="1"/>
        <v>1237.1330724070451</v>
      </c>
      <c r="K42" s="5">
        <v>0</v>
      </c>
      <c r="L42" s="7">
        <v>839355</v>
      </c>
    </row>
    <row r="43" spans="1:12">
      <c r="A43" s="1">
        <v>42</v>
      </c>
      <c r="B43" s="1">
        <v>405</v>
      </c>
      <c r="C43" s="3" t="s">
        <v>87</v>
      </c>
      <c r="D43" s="3" t="s">
        <v>88</v>
      </c>
      <c r="E43" s="5">
        <v>3593230</v>
      </c>
      <c r="F43" s="5">
        <v>727882</v>
      </c>
      <c r="I43" s="5">
        <f t="shared" si="0"/>
        <v>727882</v>
      </c>
      <c r="J43" s="5">
        <f t="shared" si="1"/>
        <v>1797.2395061728396</v>
      </c>
      <c r="K43" s="5">
        <v>0</v>
      </c>
      <c r="L43" s="7">
        <v>968824</v>
      </c>
    </row>
    <row r="44" spans="1:12">
      <c r="A44" s="1">
        <v>43</v>
      </c>
      <c r="B44" s="1">
        <v>462</v>
      </c>
      <c r="C44" s="3" t="s">
        <v>89</v>
      </c>
      <c r="D44" s="3" t="s">
        <v>90</v>
      </c>
      <c r="E44" s="5">
        <v>3686145</v>
      </c>
      <c r="F44" s="5">
        <v>274003</v>
      </c>
      <c r="I44" s="5">
        <f t="shared" si="0"/>
        <v>274003</v>
      </c>
      <c r="J44" s="5">
        <f t="shared" si="1"/>
        <v>593.08008658008657</v>
      </c>
      <c r="K44" s="5">
        <v>0</v>
      </c>
      <c r="L44" s="7">
        <v>455373</v>
      </c>
    </row>
    <row r="45" spans="1:12">
      <c r="A45" s="1">
        <v>44</v>
      </c>
      <c r="B45" s="1">
        <v>541</v>
      </c>
      <c r="C45" s="3" t="s">
        <v>91</v>
      </c>
      <c r="D45" s="3" t="s">
        <v>92</v>
      </c>
      <c r="E45" s="5">
        <v>4135193</v>
      </c>
      <c r="F45" s="5">
        <v>414565</v>
      </c>
      <c r="I45" s="5">
        <f t="shared" si="0"/>
        <v>414565</v>
      </c>
      <c r="J45" s="5">
        <f t="shared" si="1"/>
        <v>766.29390018484287</v>
      </c>
      <c r="K45" s="5">
        <v>0</v>
      </c>
      <c r="L45" s="7">
        <v>577965</v>
      </c>
    </row>
    <row r="46" spans="1:12">
      <c r="A46" s="1">
        <v>45</v>
      </c>
      <c r="B46" s="1">
        <v>537</v>
      </c>
      <c r="C46" s="3" t="s">
        <v>93</v>
      </c>
      <c r="D46" s="3" t="s">
        <v>94</v>
      </c>
      <c r="E46" s="5">
        <v>4872430</v>
      </c>
      <c r="F46" s="5">
        <v>1069754</v>
      </c>
      <c r="I46" s="5">
        <f t="shared" si="0"/>
        <v>1069754</v>
      </c>
      <c r="J46" s="5">
        <f t="shared" si="1"/>
        <v>1992.0931098696462</v>
      </c>
      <c r="K46" s="5">
        <v>0</v>
      </c>
      <c r="L46" s="7">
        <v>1351454</v>
      </c>
    </row>
    <row r="47" spans="1:12">
      <c r="A47" s="1">
        <v>46</v>
      </c>
      <c r="B47" s="1">
        <v>531</v>
      </c>
      <c r="C47" s="3" t="s">
        <v>95</v>
      </c>
      <c r="D47" s="3" t="s">
        <v>96</v>
      </c>
      <c r="E47" s="5">
        <v>4717294</v>
      </c>
      <c r="F47" s="5">
        <v>734300</v>
      </c>
      <c r="I47" s="5">
        <f t="shared" si="0"/>
        <v>734300</v>
      </c>
      <c r="J47" s="5">
        <f t="shared" si="1"/>
        <v>1382.8625235404897</v>
      </c>
      <c r="K47" s="5">
        <v>0</v>
      </c>
      <c r="L47" s="7">
        <v>752621</v>
      </c>
    </row>
    <row r="48" spans="1:12">
      <c r="A48" s="1">
        <v>47</v>
      </c>
      <c r="B48" s="1">
        <v>49</v>
      </c>
      <c r="C48" s="3" t="s">
        <v>97</v>
      </c>
      <c r="D48" s="3" t="s">
        <v>98</v>
      </c>
      <c r="E48" s="5">
        <v>451831</v>
      </c>
      <c r="F48" s="5">
        <v>9617</v>
      </c>
      <c r="I48" s="5">
        <f t="shared" si="0"/>
        <v>9617</v>
      </c>
      <c r="J48" s="5">
        <f t="shared" si="1"/>
        <v>196.26530612244898</v>
      </c>
      <c r="K48" s="5">
        <v>0</v>
      </c>
      <c r="L48" s="7">
        <v>9617</v>
      </c>
    </row>
    <row r="49" spans="1:12">
      <c r="A49" s="1">
        <v>48</v>
      </c>
      <c r="B49" s="1">
        <v>383</v>
      </c>
      <c r="C49" s="3" t="s">
        <v>99</v>
      </c>
      <c r="D49" s="3" t="s">
        <v>100</v>
      </c>
      <c r="E49" s="5">
        <v>3086952</v>
      </c>
      <c r="F49" s="5">
        <v>50277</v>
      </c>
      <c r="G49" s="5">
        <v>11846</v>
      </c>
      <c r="H49" s="7">
        <v>11846</v>
      </c>
      <c r="I49" s="5">
        <f t="shared" si="0"/>
        <v>62123</v>
      </c>
      <c r="J49" s="5">
        <f t="shared" si="1"/>
        <v>162.20104438642298</v>
      </c>
      <c r="K49" s="5">
        <v>0</v>
      </c>
      <c r="L49" s="7">
        <v>67337</v>
      </c>
    </row>
    <row r="50" spans="1:12">
      <c r="A50" s="1">
        <v>49</v>
      </c>
      <c r="B50" s="1">
        <v>170</v>
      </c>
      <c r="C50" s="3" t="s">
        <v>101</v>
      </c>
      <c r="D50" s="3" t="s">
        <v>102</v>
      </c>
      <c r="E50" s="5">
        <v>1354459</v>
      </c>
      <c r="F50" s="5">
        <v>20249</v>
      </c>
      <c r="G50" s="5">
        <v>5192</v>
      </c>
      <c r="H50" s="7">
        <v>5192</v>
      </c>
      <c r="I50" s="5">
        <f t="shared" si="0"/>
        <v>25441</v>
      </c>
      <c r="J50" s="5">
        <f t="shared" si="1"/>
        <v>149.65294117647059</v>
      </c>
      <c r="K50" s="5">
        <v>0</v>
      </c>
      <c r="L50" s="7">
        <v>27726</v>
      </c>
    </row>
    <row r="51" spans="1:12">
      <c r="A51" s="1">
        <v>50</v>
      </c>
      <c r="B51" s="1">
        <v>419</v>
      </c>
      <c r="C51" s="3" t="s">
        <v>103</v>
      </c>
      <c r="D51" s="3" t="s">
        <v>104</v>
      </c>
      <c r="E51" s="5">
        <v>3615607</v>
      </c>
      <c r="F51" s="5">
        <v>21802</v>
      </c>
      <c r="G51" s="5">
        <v>13055</v>
      </c>
      <c r="H51" s="7">
        <v>13055</v>
      </c>
      <c r="I51" s="5">
        <f t="shared" si="0"/>
        <v>34857</v>
      </c>
      <c r="J51" s="5">
        <f t="shared" si="1"/>
        <v>83.190930787589494</v>
      </c>
      <c r="K51" s="5">
        <v>0</v>
      </c>
      <c r="L51" s="7">
        <v>40603</v>
      </c>
    </row>
    <row r="52" spans="1:12">
      <c r="A52" s="1">
        <v>51</v>
      </c>
      <c r="B52" s="1">
        <v>210</v>
      </c>
      <c r="C52" s="3" t="s">
        <v>105</v>
      </c>
      <c r="D52" s="3" t="s">
        <v>106</v>
      </c>
      <c r="E52" s="5">
        <v>1741865</v>
      </c>
      <c r="F52" s="5">
        <v>34357</v>
      </c>
      <c r="G52" s="5">
        <v>6447</v>
      </c>
      <c r="H52" s="7">
        <v>6447</v>
      </c>
      <c r="I52" s="5">
        <f t="shared" si="0"/>
        <v>40804</v>
      </c>
      <c r="J52" s="5">
        <f t="shared" si="1"/>
        <v>194.3047619047619</v>
      </c>
      <c r="K52" s="5">
        <v>0</v>
      </c>
      <c r="L52" s="7">
        <v>43642</v>
      </c>
    </row>
    <row r="53" spans="1:12">
      <c r="A53" s="1">
        <v>52</v>
      </c>
      <c r="B53" s="1">
        <v>480</v>
      </c>
      <c r="C53" s="3" t="s">
        <v>107</v>
      </c>
      <c r="D53" s="3" t="s">
        <v>108</v>
      </c>
      <c r="E53" s="5">
        <v>3828373</v>
      </c>
      <c r="F53" s="5">
        <v>37634</v>
      </c>
      <c r="G53" s="5">
        <v>14806</v>
      </c>
      <c r="H53" s="7">
        <v>14806</v>
      </c>
      <c r="I53" s="5">
        <f t="shared" si="0"/>
        <v>52440</v>
      </c>
      <c r="J53" s="5">
        <f t="shared" si="1"/>
        <v>109.25</v>
      </c>
      <c r="K53" s="5">
        <v>0</v>
      </c>
      <c r="L53" s="7">
        <v>58957</v>
      </c>
    </row>
    <row r="54" spans="1:12">
      <c r="A54" s="1">
        <v>53</v>
      </c>
      <c r="B54" s="1">
        <v>151</v>
      </c>
      <c r="C54" s="3" t="s">
        <v>109</v>
      </c>
      <c r="D54" s="3" t="s">
        <v>110</v>
      </c>
      <c r="E54" s="5">
        <v>4682221</v>
      </c>
      <c r="F54" s="5">
        <v>19388</v>
      </c>
      <c r="H54" s="5">
        <v>125401</v>
      </c>
      <c r="I54" s="5">
        <f t="shared" si="0"/>
        <v>144789</v>
      </c>
      <c r="J54" s="5">
        <f t="shared" si="1"/>
        <v>958.86754966887418</v>
      </c>
      <c r="K54" s="5">
        <v>0</v>
      </c>
      <c r="L54" s="7">
        <v>144789</v>
      </c>
    </row>
    <row r="55" spans="1:12">
      <c r="A55" s="1">
        <v>54</v>
      </c>
      <c r="B55" s="1">
        <v>106</v>
      </c>
      <c r="C55" s="3" t="s">
        <v>111</v>
      </c>
      <c r="D55" s="3" t="s">
        <v>112</v>
      </c>
      <c r="E55" s="5">
        <v>1246745</v>
      </c>
      <c r="H55" s="5">
        <v>213264</v>
      </c>
      <c r="I55" s="5">
        <f t="shared" si="0"/>
        <v>213264</v>
      </c>
      <c r="J55" s="5">
        <f t="shared" si="1"/>
        <v>2011.9245283018868</v>
      </c>
      <c r="K55" s="5">
        <v>0</v>
      </c>
      <c r="L55" s="7">
        <v>213604</v>
      </c>
    </row>
    <row r="56" spans="1:12">
      <c r="A56" s="1">
        <v>55</v>
      </c>
      <c r="B56" s="1">
        <v>1999</v>
      </c>
      <c r="C56" s="3" t="s">
        <v>113</v>
      </c>
      <c r="D56" s="3" t="s">
        <v>114</v>
      </c>
      <c r="E56" s="5">
        <v>15124024</v>
      </c>
      <c r="F56" s="5">
        <v>331029</v>
      </c>
      <c r="I56" s="5">
        <f t="shared" si="0"/>
        <v>331029</v>
      </c>
      <c r="J56" s="5">
        <f t="shared" si="1"/>
        <v>165.59729864932467</v>
      </c>
      <c r="K56" s="5">
        <v>71694</v>
      </c>
      <c r="L56" s="7">
        <v>403514</v>
      </c>
    </row>
    <row r="57" spans="1:12">
      <c r="A57" s="1">
        <v>56</v>
      </c>
      <c r="B57" s="1">
        <v>2134</v>
      </c>
      <c r="C57" s="3" t="s">
        <v>115</v>
      </c>
      <c r="D57" s="3" t="s">
        <v>116</v>
      </c>
      <c r="E57" s="5">
        <v>16074652</v>
      </c>
      <c r="F57" s="5">
        <v>0</v>
      </c>
      <c r="H57" s="5">
        <v>17050</v>
      </c>
      <c r="I57" s="5">
        <f t="shared" si="0"/>
        <v>17050</v>
      </c>
      <c r="J57" s="5">
        <f t="shared" si="1"/>
        <v>7.9896907216494846</v>
      </c>
      <c r="K57" s="5">
        <v>0</v>
      </c>
      <c r="L57" s="7">
        <v>17050</v>
      </c>
    </row>
    <row r="58" spans="1:12">
      <c r="A58" s="1">
        <v>57</v>
      </c>
      <c r="B58" s="1">
        <v>69</v>
      </c>
      <c r="C58" s="3" t="s">
        <v>117</v>
      </c>
      <c r="D58" s="3" t="s">
        <v>118</v>
      </c>
      <c r="E58" s="5">
        <v>559701</v>
      </c>
      <c r="F58" s="5">
        <v>10068</v>
      </c>
      <c r="H58" s="5">
        <v>12235</v>
      </c>
      <c r="I58" s="5">
        <f t="shared" si="0"/>
        <v>22303</v>
      </c>
      <c r="J58" s="5">
        <f t="shared" si="1"/>
        <v>323.231884057971</v>
      </c>
      <c r="K58" s="5">
        <v>0</v>
      </c>
      <c r="L58" s="7">
        <v>156183</v>
      </c>
    </row>
    <row r="59" spans="1:12">
      <c r="A59" s="1">
        <v>58</v>
      </c>
      <c r="B59" s="1">
        <v>313</v>
      </c>
      <c r="C59" s="3" t="s">
        <v>119</v>
      </c>
      <c r="D59" s="3" t="s">
        <v>120</v>
      </c>
      <c r="E59" s="5">
        <v>2553542</v>
      </c>
      <c r="F59" s="5">
        <v>183438</v>
      </c>
      <c r="H59" s="5">
        <v>35269</v>
      </c>
      <c r="I59" s="5">
        <f t="shared" si="0"/>
        <v>218707</v>
      </c>
      <c r="J59" s="5">
        <f t="shared" si="1"/>
        <v>698.74440894568693</v>
      </c>
      <c r="K59" s="5">
        <v>20238</v>
      </c>
      <c r="L59" s="7">
        <v>240550</v>
      </c>
    </row>
    <row r="60" spans="1:12">
      <c r="A60" s="1">
        <v>59</v>
      </c>
      <c r="B60" s="1">
        <v>852</v>
      </c>
      <c r="C60" s="3" t="s">
        <v>121</v>
      </c>
      <c r="D60" s="3" t="s">
        <v>122</v>
      </c>
      <c r="E60" s="5">
        <v>8114100</v>
      </c>
      <c r="F60" s="5">
        <v>835830</v>
      </c>
      <c r="H60" s="5">
        <v>855337</v>
      </c>
      <c r="I60" s="5">
        <f t="shared" si="0"/>
        <v>1691167</v>
      </c>
      <c r="J60" s="5">
        <f t="shared" si="1"/>
        <v>1984.93779342723</v>
      </c>
      <c r="K60" s="5">
        <v>0</v>
      </c>
      <c r="L60" s="7">
        <v>1694914</v>
      </c>
    </row>
    <row r="61" spans="1:12">
      <c r="A61" s="1">
        <v>60</v>
      </c>
      <c r="B61" s="1">
        <v>235</v>
      </c>
      <c r="C61" s="3" t="s">
        <v>123</v>
      </c>
      <c r="D61" s="3" t="s">
        <v>124</v>
      </c>
      <c r="E61" s="7">
        <v>2622869</v>
      </c>
      <c r="F61" s="7">
        <v>365561</v>
      </c>
      <c r="H61" s="5">
        <v>0</v>
      </c>
      <c r="I61" s="5">
        <f t="shared" si="0"/>
        <v>365561</v>
      </c>
      <c r="J61" s="5">
        <f t="shared" si="1"/>
        <v>1555.5787234042552</v>
      </c>
      <c r="K61" s="7">
        <v>0</v>
      </c>
      <c r="L61" s="7">
        <v>431322</v>
      </c>
    </row>
    <row r="62" spans="1:12">
      <c r="A62" s="1">
        <v>61</v>
      </c>
      <c r="B62" s="1">
        <v>368</v>
      </c>
      <c r="C62" s="3" t="s">
        <v>125</v>
      </c>
      <c r="D62" s="3" t="s">
        <v>126</v>
      </c>
      <c r="E62" s="7">
        <v>3598197</v>
      </c>
      <c r="F62" s="7">
        <v>59767</v>
      </c>
      <c r="H62" s="7">
        <v>871214</v>
      </c>
      <c r="I62" s="5">
        <f t="shared" si="0"/>
        <v>930981</v>
      </c>
      <c r="J62" s="5">
        <f t="shared" si="1"/>
        <v>2529.8396739130435</v>
      </c>
      <c r="K62" s="7">
        <v>0</v>
      </c>
      <c r="L62" s="7">
        <v>1024278</v>
      </c>
    </row>
    <row r="63" spans="1:12">
      <c r="A63" s="1">
        <v>62</v>
      </c>
      <c r="B63" s="1">
        <v>358</v>
      </c>
      <c r="C63" s="3" t="s">
        <v>127</v>
      </c>
      <c r="D63" s="3" t="s">
        <v>128</v>
      </c>
      <c r="E63" s="7">
        <v>3498366</v>
      </c>
      <c r="F63" s="7">
        <v>19022</v>
      </c>
      <c r="H63" s="7">
        <v>437119</v>
      </c>
      <c r="I63" s="5">
        <f t="shared" si="0"/>
        <v>456141</v>
      </c>
      <c r="J63" s="5">
        <f t="shared" si="1"/>
        <v>1274.13687150838</v>
      </c>
      <c r="K63" s="7">
        <v>23629</v>
      </c>
      <c r="L63" s="7">
        <v>580039</v>
      </c>
    </row>
    <row r="64" spans="1:12">
      <c r="A64" s="1">
        <v>63</v>
      </c>
      <c r="B64" s="1">
        <v>300</v>
      </c>
      <c r="C64" s="3" t="s">
        <v>129</v>
      </c>
      <c r="D64" s="3" t="s">
        <v>130</v>
      </c>
      <c r="E64" s="7">
        <v>2958434</v>
      </c>
      <c r="F64" s="7">
        <v>74585</v>
      </c>
      <c r="H64" s="7">
        <v>381825</v>
      </c>
      <c r="I64" s="5">
        <f t="shared" si="0"/>
        <v>456410</v>
      </c>
      <c r="J64" s="5">
        <f t="shared" si="1"/>
        <v>1521.3666666666666</v>
      </c>
      <c r="K64" s="7">
        <v>0</v>
      </c>
      <c r="L64" s="7">
        <v>539832</v>
      </c>
    </row>
    <row r="65" spans="1:12">
      <c r="A65" s="1">
        <v>64</v>
      </c>
      <c r="B65" s="1">
        <v>389</v>
      </c>
      <c r="C65" s="3" t="s">
        <v>131</v>
      </c>
      <c r="D65" s="3" t="s">
        <v>132</v>
      </c>
      <c r="E65" s="7">
        <v>3770451</v>
      </c>
      <c r="F65" s="7">
        <v>13495</v>
      </c>
      <c r="H65" s="7">
        <v>618277</v>
      </c>
      <c r="I65" s="5">
        <f t="shared" si="0"/>
        <v>631772</v>
      </c>
      <c r="J65" s="5">
        <f t="shared" si="1"/>
        <v>1624.0925449871465</v>
      </c>
      <c r="K65" s="7">
        <v>32154</v>
      </c>
      <c r="L65" s="7">
        <v>762482</v>
      </c>
    </row>
    <row r="66" spans="1:12">
      <c r="A66" s="1">
        <v>65</v>
      </c>
      <c r="B66" s="1">
        <v>408</v>
      </c>
      <c r="C66" s="3" t="s">
        <v>133</v>
      </c>
      <c r="D66" s="3" t="s">
        <v>134</v>
      </c>
      <c r="E66" s="7">
        <v>4301735</v>
      </c>
      <c r="F66" s="7">
        <v>26366</v>
      </c>
      <c r="H66" s="7">
        <v>542644</v>
      </c>
      <c r="I66" s="5">
        <f t="shared" si="0"/>
        <v>569010</v>
      </c>
      <c r="J66" s="5">
        <f t="shared" si="1"/>
        <v>1394.6323529411766</v>
      </c>
      <c r="K66" s="7">
        <v>26787</v>
      </c>
      <c r="L66" s="7">
        <v>709466</v>
      </c>
    </row>
    <row r="67" spans="1:12">
      <c r="A67" s="1">
        <v>66</v>
      </c>
      <c r="B67" s="1">
        <v>62</v>
      </c>
      <c r="C67" s="3" t="s">
        <v>135</v>
      </c>
      <c r="D67" s="3" t="s">
        <v>136</v>
      </c>
      <c r="E67" s="8">
        <v>1599020</v>
      </c>
      <c r="F67" s="9">
        <v>6899</v>
      </c>
      <c r="G67" s="3"/>
      <c r="H67" s="10">
        <v>838544</v>
      </c>
      <c r="I67" s="5">
        <f t="shared" ref="I67:I130" si="2">F67+H67</f>
        <v>845443</v>
      </c>
      <c r="J67" s="5">
        <f t="shared" ref="J67:J130" si="3">I67/B67</f>
        <v>13636.177419354839</v>
      </c>
      <c r="K67" s="9">
        <v>17018</v>
      </c>
      <c r="L67" s="9">
        <v>879392</v>
      </c>
    </row>
    <row r="68" spans="1:12">
      <c r="A68" s="1">
        <v>67</v>
      </c>
      <c r="B68" s="1">
        <v>98</v>
      </c>
      <c r="C68" s="3" t="s">
        <v>137</v>
      </c>
      <c r="D68" s="3" t="s">
        <v>138</v>
      </c>
      <c r="E68" s="5">
        <v>883388</v>
      </c>
      <c r="F68" s="5">
        <v>2903</v>
      </c>
      <c r="H68" s="5">
        <v>84192</v>
      </c>
      <c r="I68" s="5">
        <f t="shared" si="2"/>
        <v>87095</v>
      </c>
      <c r="J68" s="5">
        <f t="shared" si="3"/>
        <v>888.72448979591832</v>
      </c>
      <c r="K68" s="5">
        <v>0</v>
      </c>
      <c r="L68" s="7">
        <v>87145</v>
      </c>
    </row>
    <row r="69" spans="1:12">
      <c r="A69" s="1">
        <v>68</v>
      </c>
      <c r="B69" s="1">
        <v>156</v>
      </c>
      <c r="C69" s="3" t="s">
        <v>139</v>
      </c>
      <c r="D69" s="3" t="s">
        <v>140</v>
      </c>
      <c r="E69" s="5">
        <v>2349740</v>
      </c>
      <c r="F69" s="5">
        <v>3216</v>
      </c>
      <c r="I69" s="5">
        <f t="shared" si="2"/>
        <v>3216</v>
      </c>
      <c r="J69" s="5">
        <f t="shared" si="3"/>
        <v>20.615384615384617</v>
      </c>
      <c r="K69" s="5">
        <v>0</v>
      </c>
      <c r="L69" s="7">
        <v>753406</v>
      </c>
    </row>
    <row r="70" spans="1:12">
      <c r="A70" s="1">
        <v>69</v>
      </c>
      <c r="B70" s="1">
        <v>96</v>
      </c>
      <c r="C70" s="3" t="s">
        <v>141</v>
      </c>
      <c r="D70" s="3" t="s">
        <v>142</v>
      </c>
      <c r="E70" s="5">
        <v>947070</v>
      </c>
      <c r="H70" s="5">
        <v>750190</v>
      </c>
      <c r="I70" s="5">
        <f t="shared" si="2"/>
        <v>750190</v>
      </c>
      <c r="J70" s="5">
        <f t="shared" si="3"/>
        <v>7814.479166666667</v>
      </c>
      <c r="K70" s="5">
        <v>0</v>
      </c>
      <c r="L70" s="7">
        <v>4011</v>
      </c>
    </row>
    <row r="71" spans="1:12">
      <c r="A71" s="1">
        <v>70</v>
      </c>
      <c r="B71" s="1">
        <v>478</v>
      </c>
      <c r="C71" s="3" t="s">
        <v>143</v>
      </c>
      <c r="D71" s="3" t="s">
        <v>144</v>
      </c>
      <c r="E71" s="5">
        <v>4201387</v>
      </c>
      <c r="F71" s="5">
        <v>65335</v>
      </c>
      <c r="H71" s="5">
        <v>419657</v>
      </c>
      <c r="I71" s="5">
        <f t="shared" si="2"/>
        <v>484992</v>
      </c>
      <c r="J71" s="5">
        <f t="shared" si="3"/>
        <v>1014.6276150627615</v>
      </c>
      <c r="K71" s="5">
        <v>51000</v>
      </c>
      <c r="L71" s="7">
        <v>600047</v>
      </c>
    </row>
    <row r="72" spans="1:12">
      <c r="A72" s="1">
        <v>71</v>
      </c>
      <c r="B72" s="1">
        <v>626</v>
      </c>
      <c r="C72" s="3" t="s">
        <v>145</v>
      </c>
      <c r="D72" s="3" t="s">
        <v>146</v>
      </c>
      <c r="E72" s="5">
        <v>5000634</v>
      </c>
      <c r="F72" s="5">
        <v>31172</v>
      </c>
      <c r="H72" s="5">
        <v>233024</v>
      </c>
      <c r="I72" s="5">
        <f t="shared" si="2"/>
        <v>264196</v>
      </c>
      <c r="J72" s="5">
        <f t="shared" si="3"/>
        <v>422.03833865814698</v>
      </c>
      <c r="K72" s="5">
        <v>45000</v>
      </c>
      <c r="L72" s="7">
        <v>537198</v>
      </c>
    </row>
    <row r="73" spans="1:12">
      <c r="A73" s="1">
        <v>72</v>
      </c>
      <c r="B73" s="1">
        <v>336</v>
      </c>
      <c r="C73" s="3" t="s">
        <v>147</v>
      </c>
      <c r="D73" s="3" t="s">
        <v>148</v>
      </c>
      <c r="E73" s="5">
        <v>2883221</v>
      </c>
      <c r="F73" s="5">
        <v>63256</v>
      </c>
      <c r="H73" s="5">
        <v>333025</v>
      </c>
      <c r="I73" s="5">
        <f t="shared" si="2"/>
        <v>396281</v>
      </c>
      <c r="J73" s="5">
        <f t="shared" si="3"/>
        <v>1179.4077380952381</v>
      </c>
      <c r="K73" s="5">
        <v>3501</v>
      </c>
      <c r="L73" s="7">
        <v>532347</v>
      </c>
    </row>
    <row r="74" spans="1:12">
      <c r="A74" s="1">
        <v>73</v>
      </c>
      <c r="B74" s="11">
        <v>804</v>
      </c>
      <c r="C74" s="3" t="s">
        <v>149</v>
      </c>
      <c r="D74" s="3" t="s">
        <v>150</v>
      </c>
      <c r="E74" s="5">
        <v>5997512</v>
      </c>
      <c r="F74" s="5">
        <v>415856</v>
      </c>
      <c r="G74" s="5">
        <v>571876</v>
      </c>
      <c r="H74" s="5">
        <v>571876</v>
      </c>
      <c r="I74" s="5">
        <f t="shared" si="2"/>
        <v>987732</v>
      </c>
      <c r="J74" s="5">
        <f t="shared" si="3"/>
        <v>1228.5223880597016</v>
      </c>
      <c r="K74" s="5">
        <v>0</v>
      </c>
      <c r="L74" s="5">
        <v>987732</v>
      </c>
    </row>
    <row r="75" spans="1:12">
      <c r="A75" s="1">
        <v>74</v>
      </c>
      <c r="B75" s="11">
        <v>1081</v>
      </c>
      <c r="C75" s="3" t="s">
        <v>151</v>
      </c>
      <c r="D75" s="3" t="s">
        <v>152</v>
      </c>
      <c r="E75" s="5">
        <v>8970501</v>
      </c>
      <c r="F75" s="5">
        <v>792425</v>
      </c>
      <c r="G75" s="5">
        <v>920744</v>
      </c>
      <c r="H75" s="5">
        <v>920744</v>
      </c>
      <c r="I75" s="5">
        <f t="shared" si="2"/>
        <v>1713169</v>
      </c>
      <c r="J75" s="5">
        <f t="shared" si="3"/>
        <v>1584.800185013876</v>
      </c>
      <c r="K75" s="5">
        <v>0</v>
      </c>
      <c r="L75" s="5">
        <v>1713169</v>
      </c>
    </row>
    <row r="76" spans="1:12">
      <c r="A76" s="1">
        <v>75</v>
      </c>
      <c r="B76" s="11">
        <v>571</v>
      </c>
      <c r="C76" s="3" t="s">
        <v>153</v>
      </c>
      <c r="D76" s="3" t="s">
        <v>154</v>
      </c>
      <c r="E76" s="5">
        <v>4640479</v>
      </c>
      <c r="F76" s="5">
        <v>279295</v>
      </c>
      <c r="G76" s="5">
        <v>217500</v>
      </c>
      <c r="H76" s="5">
        <v>217500</v>
      </c>
      <c r="I76" s="5">
        <f t="shared" si="2"/>
        <v>496795</v>
      </c>
      <c r="J76" s="5">
        <f t="shared" si="3"/>
        <v>870.04378283712788</v>
      </c>
      <c r="K76" s="5">
        <v>0</v>
      </c>
      <c r="L76" s="5">
        <v>496795</v>
      </c>
    </row>
    <row r="77" spans="1:12">
      <c r="A77" s="1">
        <v>76</v>
      </c>
      <c r="B77" s="11">
        <v>722</v>
      </c>
      <c r="C77" s="3" t="s">
        <v>155</v>
      </c>
      <c r="D77" s="3" t="s">
        <v>156</v>
      </c>
      <c r="E77" s="5">
        <v>5931592</v>
      </c>
      <c r="F77" s="5">
        <v>408390</v>
      </c>
      <c r="G77" s="5">
        <v>272068</v>
      </c>
      <c r="H77" s="5">
        <v>272068</v>
      </c>
      <c r="I77" s="5">
        <f t="shared" si="2"/>
        <v>680458</v>
      </c>
      <c r="J77" s="5">
        <f t="shared" si="3"/>
        <v>942.4626038781164</v>
      </c>
      <c r="K77" s="5">
        <v>0</v>
      </c>
      <c r="L77" s="5">
        <v>680458</v>
      </c>
    </row>
    <row r="78" spans="1:12">
      <c r="A78" s="1">
        <v>77</v>
      </c>
      <c r="B78" s="11">
        <v>897</v>
      </c>
      <c r="C78" s="3" t="s">
        <v>157</v>
      </c>
      <c r="D78" s="3" t="s">
        <v>158</v>
      </c>
      <c r="E78" s="5">
        <v>7239209</v>
      </c>
      <c r="F78" s="5">
        <v>617194</v>
      </c>
      <c r="G78" s="5">
        <v>494064</v>
      </c>
      <c r="H78" s="5">
        <v>494064</v>
      </c>
      <c r="I78" s="5">
        <f t="shared" si="2"/>
        <v>1111258</v>
      </c>
      <c r="J78" s="5">
        <f t="shared" si="3"/>
        <v>1238.8606465997771</v>
      </c>
      <c r="K78" s="5">
        <v>0</v>
      </c>
      <c r="L78" s="5">
        <v>1111258</v>
      </c>
    </row>
    <row r="79" spans="1:12">
      <c r="A79" s="1">
        <v>78</v>
      </c>
      <c r="B79" s="11">
        <v>634</v>
      </c>
      <c r="C79" s="3" t="s">
        <v>159</v>
      </c>
      <c r="D79" s="3" t="s">
        <v>160</v>
      </c>
      <c r="E79" s="5">
        <v>5063342</v>
      </c>
      <c r="F79" s="5">
        <v>278200</v>
      </c>
      <c r="G79" s="5">
        <v>219334</v>
      </c>
      <c r="H79" s="5">
        <v>219334</v>
      </c>
      <c r="I79" s="5">
        <f t="shared" si="2"/>
        <v>497534</v>
      </c>
      <c r="J79" s="5">
        <f t="shared" si="3"/>
        <v>784.75394321766566</v>
      </c>
      <c r="K79" s="5">
        <v>0</v>
      </c>
      <c r="L79" s="5">
        <v>497534</v>
      </c>
    </row>
    <row r="80" spans="1:12">
      <c r="A80" s="1">
        <v>79</v>
      </c>
      <c r="B80" s="11">
        <v>781</v>
      </c>
      <c r="C80" s="3" t="s">
        <v>161</v>
      </c>
      <c r="D80" s="3" t="s">
        <v>162</v>
      </c>
      <c r="E80" s="5">
        <v>6349326</v>
      </c>
      <c r="F80" s="5">
        <v>452741</v>
      </c>
      <c r="G80" s="5">
        <v>419193</v>
      </c>
      <c r="H80" s="5">
        <v>419193</v>
      </c>
      <c r="I80" s="5">
        <f t="shared" si="2"/>
        <v>871934</v>
      </c>
      <c r="J80" s="5">
        <f t="shared" si="3"/>
        <v>1116.4327784891166</v>
      </c>
      <c r="K80" s="5">
        <v>0</v>
      </c>
      <c r="L80" s="5">
        <v>871934</v>
      </c>
    </row>
    <row r="81" spans="1:12">
      <c r="A81" s="1">
        <v>80</v>
      </c>
      <c r="B81" s="11">
        <v>1063</v>
      </c>
      <c r="C81" s="3" t="s">
        <v>163</v>
      </c>
      <c r="D81" s="3" t="s">
        <v>164</v>
      </c>
      <c r="E81" s="5">
        <v>7944378</v>
      </c>
      <c r="F81" s="5">
        <v>432365</v>
      </c>
      <c r="G81" s="5">
        <v>304074</v>
      </c>
      <c r="H81" s="5">
        <v>304074</v>
      </c>
      <c r="I81" s="5">
        <f t="shared" si="2"/>
        <v>736439</v>
      </c>
      <c r="J81" s="5">
        <f t="shared" si="3"/>
        <v>692.79303857008472</v>
      </c>
      <c r="K81" s="5">
        <v>0</v>
      </c>
      <c r="L81" s="5">
        <v>736439</v>
      </c>
    </row>
    <row r="82" spans="1:12">
      <c r="A82" s="1">
        <v>81</v>
      </c>
      <c r="B82" s="11">
        <v>648</v>
      </c>
      <c r="C82" s="3" t="s">
        <v>165</v>
      </c>
      <c r="D82" s="3" t="s">
        <v>166</v>
      </c>
      <c r="E82" s="5">
        <v>5059221</v>
      </c>
      <c r="F82" s="5">
        <v>209266</v>
      </c>
      <c r="G82" s="5">
        <v>205626</v>
      </c>
      <c r="H82" s="5">
        <v>205626</v>
      </c>
      <c r="I82" s="5">
        <f t="shared" si="2"/>
        <v>414892</v>
      </c>
      <c r="J82" s="5">
        <f t="shared" si="3"/>
        <v>640.26543209876547</v>
      </c>
      <c r="K82" s="5">
        <v>0</v>
      </c>
      <c r="L82" s="5">
        <v>414892</v>
      </c>
    </row>
    <row r="83" spans="1:12">
      <c r="A83" s="1">
        <v>82</v>
      </c>
      <c r="B83" s="11">
        <v>756</v>
      </c>
      <c r="C83" s="3" t="s">
        <v>167</v>
      </c>
      <c r="D83" s="3" t="s">
        <v>168</v>
      </c>
      <c r="E83" s="5">
        <v>5738928</v>
      </c>
      <c r="F83" s="5">
        <v>439038</v>
      </c>
      <c r="G83" s="5">
        <v>254162</v>
      </c>
      <c r="H83" s="5">
        <v>254162</v>
      </c>
      <c r="I83" s="5">
        <f t="shared" si="2"/>
        <v>693200</v>
      </c>
      <c r="J83" s="5">
        <f t="shared" si="3"/>
        <v>916.93121693121691</v>
      </c>
      <c r="K83" s="5">
        <v>0</v>
      </c>
      <c r="L83" s="5">
        <v>693200</v>
      </c>
    </row>
    <row r="84" spans="1:12">
      <c r="A84" s="1">
        <v>83</v>
      </c>
      <c r="B84" s="11">
        <v>762</v>
      </c>
      <c r="C84" s="3" t="s">
        <v>169</v>
      </c>
      <c r="D84" s="3" t="s">
        <v>170</v>
      </c>
      <c r="E84" s="5">
        <v>5502560</v>
      </c>
      <c r="F84" s="5">
        <v>251693</v>
      </c>
      <c r="G84" s="5">
        <v>551003</v>
      </c>
      <c r="H84" s="5">
        <v>551003</v>
      </c>
      <c r="I84" s="5">
        <f t="shared" si="2"/>
        <v>802696</v>
      </c>
      <c r="J84" s="5">
        <f t="shared" si="3"/>
        <v>1053.4068241469815</v>
      </c>
      <c r="K84" s="5">
        <v>0</v>
      </c>
      <c r="L84" s="5">
        <v>802696</v>
      </c>
    </row>
    <row r="85" spans="1:12">
      <c r="A85" s="1">
        <v>84</v>
      </c>
      <c r="B85" s="11">
        <v>786</v>
      </c>
      <c r="C85" s="3" t="s">
        <v>171</v>
      </c>
      <c r="D85" s="3" t="s">
        <v>172</v>
      </c>
      <c r="E85" s="5">
        <v>5741638</v>
      </c>
      <c r="F85" s="5">
        <v>264741</v>
      </c>
      <c r="H85" s="5">
        <v>377192</v>
      </c>
      <c r="I85" s="5">
        <f t="shared" si="2"/>
        <v>641933</v>
      </c>
      <c r="J85" s="5">
        <f t="shared" si="3"/>
        <v>816.70865139949115</v>
      </c>
      <c r="K85" s="5">
        <v>0</v>
      </c>
      <c r="L85" s="5">
        <v>641933</v>
      </c>
    </row>
    <row r="86" spans="1:12">
      <c r="A86" s="1">
        <v>85</v>
      </c>
      <c r="B86" s="11">
        <v>880</v>
      </c>
      <c r="C86" s="3" t="s">
        <v>173</v>
      </c>
      <c r="D86" s="3" t="s">
        <v>174</v>
      </c>
      <c r="E86" s="5">
        <v>6581607</v>
      </c>
      <c r="F86" s="5">
        <v>415335</v>
      </c>
      <c r="H86" s="5">
        <v>695499</v>
      </c>
      <c r="I86" s="5">
        <f t="shared" si="2"/>
        <v>1110834</v>
      </c>
      <c r="J86" s="5">
        <f t="shared" si="3"/>
        <v>1262.3113636363637</v>
      </c>
      <c r="K86" s="5">
        <v>0</v>
      </c>
      <c r="L86" s="5">
        <v>1110834</v>
      </c>
    </row>
    <row r="87" spans="1:12">
      <c r="A87" s="1">
        <v>86</v>
      </c>
      <c r="B87" s="11">
        <v>522</v>
      </c>
      <c r="C87" s="3" t="s">
        <v>175</v>
      </c>
      <c r="D87" s="3" t="s">
        <v>176</v>
      </c>
      <c r="E87" s="5">
        <v>4047893</v>
      </c>
      <c r="F87" s="5">
        <v>273609</v>
      </c>
      <c r="H87" s="5">
        <v>493163</v>
      </c>
      <c r="I87" s="5">
        <f t="shared" si="2"/>
        <v>766772</v>
      </c>
      <c r="J87" s="5">
        <f t="shared" si="3"/>
        <v>1468.9118773946361</v>
      </c>
      <c r="L87" s="5">
        <v>754169</v>
      </c>
    </row>
    <row r="88" spans="1:12">
      <c r="A88" s="1">
        <v>87</v>
      </c>
      <c r="B88" s="11">
        <v>530</v>
      </c>
      <c r="C88" s="3" t="s">
        <v>177</v>
      </c>
      <c r="D88" s="3" t="s">
        <v>178</v>
      </c>
      <c r="E88" s="5">
        <v>4392505</v>
      </c>
      <c r="F88" s="5">
        <v>300688</v>
      </c>
      <c r="H88" s="5">
        <v>780905</v>
      </c>
      <c r="I88" s="5">
        <f t="shared" si="2"/>
        <v>1081593</v>
      </c>
      <c r="J88" s="5">
        <f t="shared" si="3"/>
        <v>2040.7415094339622</v>
      </c>
      <c r="L88" s="5">
        <v>1081593</v>
      </c>
    </row>
    <row r="89" spans="1:12">
      <c r="A89" s="1">
        <v>88</v>
      </c>
      <c r="B89" s="11">
        <v>441</v>
      </c>
      <c r="C89" s="3" t="s">
        <v>179</v>
      </c>
      <c r="D89" s="3" t="s">
        <v>180</v>
      </c>
      <c r="E89" s="5">
        <v>3582902</v>
      </c>
      <c r="F89" s="5">
        <v>273609</v>
      </c>
      <c r="H89" s="5">
        <v>380098</v>
      </c>
      <c r="I89" s="5">
        <f t="shared" si="2"/>
        <v>653707</v>
      </c>
      <c r="J89" s="5">
        <f t="shared" si="3"/>
        <v>1482.328798185941</v>
      </c>
      <c r="L89" s="5">
        <v>653707</v>
      </c>
    </row>
    <row r="90" spans="1:12">
      <c r="A90" s="1">
        <v>89</v>
      </c>
      <c r="B90" s="11">
        <v>589</v>
      </c>
      <c r="C90" s="3" t="s">
        <v>181</v>
      </c>
      <c r="D90" s="3" t="s">
        <v>182</v>
      </c>
      <c r="E90" s="5">
        <v>4160512</v>
      </c>
      <c r="F90" s="5">
        <v>173194</v>
      </c>
      <c r="H90" s="5">
        <v>283340</v>
      </c>
      <c r="I90" s="5">
        <f t="shared" si="2"/>
        <v>456534</v>
      </c>
      <c r="J90" s="5">
        <f t="shared" si="3"/>
        <v>775.10016977928694</v>
      </c>
      <c r="K90" s="5">
        <v>0</v>
      </c>
      <c r="L90" s="5">
        <v>456534</v>
      </c>
    </row>
    <row r="91" spans="1:12">
      <c r="A91" s="1">
        <v>90</v>
      </c>
      <c r="B91" s="11">
        <v>186</v>
      </c>
      <c r="C91" s="3" t="s">
        <v>183</v>
      </c>
      <c r="D91" s="3" t="s">
        <v>184</v>
      </c>
      <c r="E91" s="5">
        <v>1454287</v>
      </c>
      <c r="F91" s="5">
        <v>77065</v>
      </c>
      <c r="H91" s="5">
        <v>97530</v>
      </c>
      <c r="I91" s="5">
        <f t="shared" si="2"/>
        <v>174595</v>
      </c>
      <c r="J91" s="5">
        <f t="shared" si="3"/>
        <v>938.68279569892468</v>
      </c>
      <c r="K91" s="5">
        <v>0</v>
      </c>
      <c r="L91" s="5">
        <v>174595</v>
      </c>
    </row>
    <row r="92" spans="1:12">
      <c r="A92" s="1">
        <v>91</v>
      </c>
      <c r="B92" s="1">
        <v>328</v>
      </c>
      <c r="C92" s="3" t="s">
        <v>185</v>
      </c>
      <c r="D92" s="3" t="s">
        <v>186</v>
      </c>
      <c r="E92" s="5">
        <v>2804730</v>
      </c>
      <c r="F92" s="5">
        <v>10049</v>
      </c>
      <c r="H92" s="5">
        <v>104267</v>
      </c>
      <c r="I92" s="5">
        <f t="shared" si="2"/>
        <v>114316</v>
      </c>
      <c r="J92" s="5">
        <f t="shared" si="3"/>
        <v>348.52439024390242</v>
      </c>
      <c r="K92" s="5">
        <v>15265</v>
      </c>
      <c r="L92" s="7">
        <v>129581</v>
      </c>
    </row>
    <row r="93" spans="1:12">
      <c r="A93" s="1">
        <v>92</v>
      </c>
      <c r="B93" s="1">
        <v>426</v>
      </c>
      <c r="C93" s="3" t="s">
        <v>187</v>
      </c>
      <c r="D93" s="3" t="s">
        <v>188</v>
      </c>
      <c r="E93" s="5">
        <v>3056131</v>
      </c>
      <c r="F93" s="5">
        <v>168174</v>
      </c>
      <c r="H93" s="5">
        <v>247</v>
      </c>
      <c r="I93" s="5">
        <f t="shared" si="2"/>
        <v>168421</v>
      </c>
      <c r="J93" s="5">
        <f t="shared" si="3"/>
        <v>395.35446009389671</v>
      </c>
      <c r="K93" s="5">
        <v>0</v>
      </c>
      <c r="L93" s="7">
        <v>168421</v>
      </c>
    </row>
    <row r="94" spans="1:12">
      <c r="A94" s="1">
        <v>93</v>
      </c>
      <c r="B94" s="1">
        <v>3084</v>
      </c>
      <c r="C94" s="3" t="s">
        <v>189</v>
      </c>
      <c r="D94" s="3" t="s">
        <v>190</v>
      </c>
      <c r="E94" s="5">
        <v>20414431</v>
      </c>
      <c r="F94" s="5">
        <v>292906</v>
      </c>
      <c r="H94" s="5">
        <v>207363</v>
      </c>
      <c r="I94" s="5">
        <f t="shared" si="2"/>
        <v>500269</v>
      </c>
      <c r="J94" s="5">
        <f t="shared" si="3"/>
        <v>162.21433203631648</v>
      </c>
      <c r="K94" s="5">
        <v>0</v>
      </c>
      <c r="L94" s="7">
        <v>538959</v>
      </c>
    </row>
    <row r="95" spans="1:12">
      <c r="A95" s="1">
        <v>94</v>
      </c>
      <c r="B95" s="1">
        <v>69</v>
      </c>
      <c r="C95" s="3" t="s">
        <v>191</v>
      </c>
      <c r="D95" s="3" t="s">
        <v>192</v>
      </c>
      <c r="E95" s="5">
        <v>716189</v>
      </c>
      <c r="H95" s="5">
        <v>14569</v>
      </c>
      <c r="I95" s="5">
        <f t="shared" si="2"/>
        <v>14569</v>
      </c>
      <c r="J95" s="5">
        <f t="shared" si="3"/>
        <v>211.14492753623188</v>
      </c>
      <c r="K95" s="5">
        <v>8934</v>
      </c>
      <c r="L95" s="7">
        <v>23503</v>
      </c>
    </row>
    <row r="96" spans="1:12">
      <c r="A96" s="1">
        <v>95</v>
      </c>
      <c r="B96" s="1">
        <v>352</v>
      </c>
      <c r="C96" s="3" t="s">
        <v>193</v>
      </c>
      <c r="D96" s="3" t="s">
        <v>194</v>
      </c>
      <c r="E96" s="5">
        <v>3059729</v>
      </c>
      <c r="F96" s="5">
        <v>24254</v>
      </c>
      <c r="H96" s="5">
        <v>2000</v>
      </c>
      <c r="I96" s="5">
        <f t="shared" si="2"/>
        <v>26254</v>
      </c>
      <c r="J96" s="5">
        <f t="shared" si="3"/>
        <v>74.585227272727266</v>
      </c>
      <c r="K96" s="5">
        <v>0</v>
      </c>
      <c r="L96" s="7">
        <v>26254</v>
      </c>
    </row>
    <row r="97" spans="1:12">
      <c r="A97" s="1">
        <v>96</v>
      </c>
      <c r="B97" s="1">
        <v>239</v>
      </c>
      <c r="C97" s="3" t="s">
        <v>195</v>
      </c>
      <c r="D97" s="3" t="s">
        <v>196</v>
      </c>
      <c r="E97" s="5">
        <v>2101089</v>
      </c>
      <c r="H97" s="5">
        <v>6967</v>
      </c>
      <c r="I97" s="5">
        <f t="shared" si="2"/>
        <v>6967</v>
      </c>
      <c r="J97" s="5">
        <f t="shared" si="3"/>
        <v>29.15062761506276</v>
      </c>
      <c r="K97" s="5">
        <v>5584</v>
      </c>
      <c r="L97" s="7">
        <v>34150</v>
      </c>
    </row>
    <row r="98" spans="1:12">
      <c r="A98" s="1">
        <v>97</v>
      </c>
      <c r="B98" s="1">
        <v>654</v>
      </c>
      <c r="C98" s="3" t="s">
        <v>197</v>
      </c>
      <c r="D98" s="3" t="s">
        <v>198</v>
      </c>
      <c r="E98" s="5">
        <v>6080417</v>
      </c>
      <c r="F98" s="5">
        <v>21529</v>
      </c>
      <c r="H98" s="5">
        <v>1161404</v>
      </c>
      <c r="I98" s="5">
        <f t="shared" si="2"/>
        <v>1182933</v>
      </c>
      <c r="J98" s="5">
        <f t="shared" si="3"/>
        <v>1808.7660550458716</v>
      </c>
      <c r="K98" s="5">
        <v>3339</v>
      </c>
      <c r="L98" s="7">
        <v>1164743</v>
      </c>
    </row>
    <row r="99" spans="1:12">
      <c r="A99" s="1">
        <v>98</v>
      </c>
      <c r="B99" s="1">
        <v>262</v>
      </c>
      <c r="C99" s="3" t="s">
        <v>199</v>
      </c>
      <c r="D99" s="3" t="s">
        <v>200</v>
      </c>
      <c r="E99" s="5">
        <v>2052074</v>
      </c>
      <c r="F99" s="5">
        <v>137532</v>
      </c>
      <c r="H99" s="5">
        <v>8035</v>
      </c>
      <c r="I99" s="5">
        <f t="shared" si="2"/>
        <v>145567</v>
      </c>
      <c r="J99" s="5">
        <f t="shared" si="3"/>
        <v>555.59923664122141</v>
      </c>
      <c r="K99" s="5">
        <v>0</v>
      </c>
      <c r="L99" s="7">
        <v>240962</v>
      </c>
    </row>
    <row r="100" spans="1:12">
      <c r="A100" s="1">
        <v>99</v>
      </c>
      <c r="B100" s="1">
        <v>239</v>
      </c>
      <c r="C100" s="3" t="s">
        <v>201</v>
      </c>
      <c r="D100" s="3" t="s">
        <v>202</v>
      </c>
      <c r="E100" s="5">
        <v>1922362</v>
      </c>
      <c r="I100" s="5">
        <f t="shared" si="2"/>
        <v>0</v>
      </c>
      <c r="J100" s="5">
        <f t="shared" si="3"/>
        <v>0</v>
      </c>
      <c r="K100" s="5">
        <v>0</v>
      </c>
      <c r="L100" s="7">
        <v>4257</v>
      </c>
    </row>
    <row r="101" spans="1:12">
      <c r="A101" s="1">
        <v>100</v>
      </c>
      <c r="B101" s="1">
        <v>878</v>
      </c>
      <c r="C101" s="3" t="s">
        <v>203</v>
      </c>
      <c r="D101" s="3" t="s">
        <v>204</v>
      </c>
      <c r="E101" s="5">
        <v>6759217</v>
      </c>
      <c r="I101" s="5">
        <f t="shared" si="2"/>
        <v>0</v>
      </c>
      <c r="J101" s="5">
        <f t="shared" si="3"/>
        <v>0</v>
      </c>
      <c r="K101" s="5">
        <v>15423</v>
      </c>
      <c r="L101" s="7">
        <v>33573</v>
      </c>
    </row>
    <row r="102" spans="1:12">
      <c r="A102" s="1">
        <v>101</v>
      </c>
      <c r="B102" s="1">
        <v>118</v>
      </c>
      <c r="C102" s="3" t="s">
        <v>205</v>
      </c>
      <c r="D102" s="3" t="s">
        <v>206</v>
      </c>
      <c r="E102" s="5">
        <v>1592991</v>
      </c>
      <c r="I102" s="5">
        <f t="shared" si="2"/>
        <v>0</v>
      </c>
      <c r="J102" s="5">
        <f t="shared" si="3"/>
        <v>0</v>
      </c>
      <c r="K102" s="5">
        <v>355</v>
      </c>
      <c r="L102" s="7">
        <v>355</v>
      </c>
    </row>
    <row r="103" spans="1:12">
      <c r="A103" s="1">
        <v>102</v>
      </c>
      <c r="B103" s="1">
        <v>580</v>
      </c>
      <c r="C103" s="3" t="s">
        <v>207</v>
      </c>
      <c r="D103" s="3" t="s">
        <v>208</v>
      </c>
      <c r="E103" s="5">
        <v>4848127</v>
      </c>
      <c r="F103" s="5">
        <v>40397</v>
      </c>
      <c r="H103" s="5">
        <v>653547</v>
      </c>
      <c r="I103" s="5">
        <f t="shared" si="2"/>
        <v>693944</v>
      </c>
      <c r="J103" s="5">
        <f t="shared" si="3"/>
        <v>1196.4551724137932</v>
      </c>
      <c r="K103" s="5">
        <v>32438</v>
      </c>
      <c r="L103" s="7">
        <v>728782</v>
      </c>
    </row>
    <row r="104" spans="1:12">
      <c r="A104" s="1">
        <v>103</v>
      </c>
      <c r="B104" s="1">
        <v>329</v>
      </c>
      <c r="C104" s="3" t="s">
        <v>209</v>
      </c>
      <c r="D104" s="3" t="s">
        <v>210</v>
      </c>
      <c r="E104" s="5">
        <v>2374422</v>
      </c>
      <c r="F104" s="5">
        <v>59676</v>
      </c>
      <c r="H104" s="5">
        <v>7009</v>
      </c>
      <c r="I104" s="5">
        <f t="shared" si="2"/>
        <v>66685</v>
      </c>
      <c r="J104" s="5">
        <f t="shared" si="3"/>
        <v>202.68996960486322</v>
      </c>
      <c r="K104" s="5">
        <v>0</v>
      </c>
      <c r="L104" s="7">
        <v>71373</v>
      </c>
    </row>
    <row r="105" spans="1:12">
      <c r="A105" s="1">
        <v>104</v>
      </c>
      <c r="B105" s="1">
        <v>551</v>
      </c>
      <c r="C105" s="3" t="s">
        <v>211</v>
      </c>
      <c r="D105" s="3" t="s">
        <v>212</v>
      </c>
      <c r="E105" s="5">
        <v>4541020</v>
      </c>
      <c r="F105" s="5">
        <v>9894</v>
      </c>
      <c r="H105" s="5">
        <v>95050</v>
      </c>
      <c r="I105" s="5">
        <f t="shared" si="2"/>
        <v>104944</v>
      </c>
      <c r="J105" s="5">
        <f t="shared" si="3"/>
        <v>190.46098003629763</v>
      </c>
      <c r="K105" s="5">
        <v>15887</v>
      </c>
      <c r="L105" s="7">
        <v>120831</v>
      </c>
    </row>
    <row r="106" spans="1:12">
      <c r="A106" s="1">
        <v>105</v>
      </c>
      <c r="B106" s="1">
        <v>83</v>
      </c>
      <c r="C106" s="3" t="s">
        <v>213</v>
      </c>
      <c r="D106" s="3" t="s">
        <v>214</v>
      </c>
      <c r="E106" s="5">
        <v>770243</v>
      </c>
      <c r="F106" s="5">
        <v>10262</v>
      </c>
      <c r="H106" s="5">
        <v>13818</v>
      </c>
      <c r="I106" s="5">
        <f t="shared" si="2"/>
        <v>24080</v>
      </c>
      <c r="J106" s="5">
        <f t="shared" si="3"/>
        <v>290.12048192771084</v>
      </c>
      <c r="K106" s="5">
        <v>0</v>
      </c>
      <c r="L106" s="7">
        <v>124521</v>
      </c>
    </row>
    <row r="107" spans="1:12">
      <c r="A107" s="1">
        <v>106</v>
      </c>
      <c r="B107" s="1">
        <v>604</v>
      </c>
      <c r="C107" s="3" t="s">
        <v>215</v>
      </c>
      <c r="D107" s="3" t="s">
        <v>216</v>
      </c>
      <c r="E107" s="5">
        <v>4339459</v>
      </c>
      <c r="F107" s="5">
        <v>434756</v>
      </c>
      <c r="I107" s="5">
        <f t="shared" si="2"/>
        <v>434756</v>
      </c>
      <c r="J107" s="5">
        <f t="shared" si="3"/>
        <v>719.79470198675494</v>
      </c>
      <c r="K107" s="5">
        <v>0</v>
      </c>
      <c r="L107" s="7">
        <v>434756</v>
      </c>
    </row>
    <row r="108" spans="1:12">
      <c r="A108" s="1">
        <v>107</v>
      </c>
      <c r="B108" s="1">
        <v>308</v>
      </c>
      <c r="C108" s="3" t="s">
        <v>217</v>
      </c>
      <c r="D108" s="3" t="s">
        <v>218</v>
      </c>
      <c r="E108" s="5">
        <v>2467607</v>
      </c>
      <c r="I108" s="5">
        <f t="shared" si="2"/>
        <v>0</v>
      </c>
      <c r="J108" s="5">
        <f t="shared" si="3"/>
        <v>0</v>
      </c>
      <c r="K108" s="5">
        <v>0</v>
      </c>
      <c r="L108" s="7">
        <v>0</v>
      </c>
    </row>
    <row r="109" spans="1:12">
      <c r="A109" s="1">
        <v>108</v>
      </c>
      <c r="B109" s="1">
        <v>51</v>
      </c>
      <c r="C109" s="3" t="s">
        <v>219</v>
      </c>
      <c r="D109" s="3" t="s">
        <v>220</v>
      </c>
      <c r="E109" s="5">
        <v>745693</v>
      </c>
      <c r="H109" s="5">
        <v>7677</v>
      </c>
      <c r="I109" s="5">
        <f t="shared" si="2"/>
        <v>7677</v>
      </c>
      <c r="J109" s="5">
        <f t="shared" si="3"/>
        <v>150.52941176470588</v>
      </c>
      <c r="K109" s="5">
        <v>0</v>
      </c>
      <c r="L109" s="7">
        <v>7684</v>
      </c>
    </row>
    <row r="110" spans="1:12">
      <c r="A110" s="1">
        <v>109</v>
      </c>
      <c r="B110" s="1">
        <v>797</v>
      </c>
      <c r="C110" s="3" t="s">
        <v>221</v>
      </c>
      <c r="D110" s="3" t="s">
        <v>222</v>
      </c>
      <c r="E110" s="5">
        <v>5919525</v>
      </c>
      <c r="F110" s="5">
        <v>47289</v>
      </c>
      <c r="I110" s="5">
        <f t="shared" si="2"/>
        <v>47289</v>
      </c>
      <c r="J110" s="5">
        <f t="shared" si="3"/>
        <v>59.33375156838143</v>
      </c>
      <c r="K110" s="5">
        <v>0</v>
      </c>
      <c r="L110" s="7">
        <v>48928</v>
      </c>
    </row>
    <row r="111" spans="1:12">
      <c r="A111" s="1">
        <v>110</v>
      </c>
      <c r="B111" s="1">
        <v>202</v>
      </c>
      <c r="C111" s="3" t="s">
        <v>223</v>
      </c>
      <c r="D111" s="3" t="s">
        <v>224</v>
      </c>
      <c r="E111" s="5">
        <v>1773475</v>
      </c>
      <c r="F111" s="5">
        <v>52862</v>
      </c>
      <c r="I111" s="5">
        <f t="shared" si="2"/>
        <v>52862</v>
      </c>
      <c r="J111" s="5">
        <f t="shared" si="3"/>
        <v>261.69306930693068</v>
      </c>
      <c r="K111" s="5">
        <v>0</v>
      </c>
      <c r="L111" s="7">
        <v>66567</v>
      </c>
    </row>
    <row r="112" spans="1:12">
      <c r="A112" s="1">
        <v>111</v>
      </c>
      <c r="B112" s="1">
        <v>180</v>
      </c>
      <c r="C112" s="3" t="s">
        <v>225</v>
      </c>
      <c r="D112" s="3" t="s">
        <v>226</v>
      </c>
      <c r="E112" s="5">
        <v>1485763</v>
      </c>
      <c r="F112" s="5">
        <v>77956</v>
      </c>
      <c r="H112" s="5">
        <v>41392</v>
      </c>
      <c r="I112" s="5">
        <f t="shared" si="2"/>
        <v>119348</v>
      </c>
      <c r="J112" s="5">
        <f t="shared" si="3"/>
        <v>663.04444444444448</v>
      </c>
      <c r="K112" s="5">
        <v>3760</v>
      </c>
      <c r="L112" s="7">
        <v>123108</v>
      </c>
    </row>
    <row r="113" spans="1:12">
      <c r="A113" s="1">
        <v>112</v>
      </c>
      <c r="B113" s="1">
        <v>1180</v>
      </c>
      <c r="C113" s="3" t="s">
        <v>227</v>
      </c>
      <c r="D113" s="3" t="s">
        <v>228</v>
      </c>
      <c r="E113" s="5">
        <v>10174465</v>
      </c>
      <c r="F113" s="5">
        <v>6319</v>
      </c>
      <c r="H113" s="5">
        <v>3961</v>
      </c>
      <c r="I113" s="5">
        <f t="shared" si="2"/>
        <v>10280</v>
      </c>
      <c r="J113" s="5">
        <f t="shared" si="3"/>
        <v>8.7118644067796609</v>
      </c>
      <c r="K113" s="5">
        <v>50004</v>
      </c>
      <c r="L113" s="7">
        <v>99283</v>
      </c>
    </row>
    <row r="114" spans="1:12">
      <c r="A114" s="1">
        <v>113</v>
      </c>
      <c r="B114" s="1">
        <v>550</v>
      </c>
      <c r="C114" s="3" t="s">
        <v>229</v>
      </c>
      <c r="D114" s="3" t="s">
        <v>230</v>
      </c>
      <c r="E114" s="5">
        <v>4271857</v>
      </c>
      <c r="F114" s="5">
        <v>441125</v>
      </c>
      <c r="I114" s="5">
        <f t="shared" si="2"/>
        <v>441125</v>
      </c>
      <c r="J114" s="5">
        <f t="shared" si="3"/>
        <v>802.0454545454545</v>
      </c>
      <c r="K114" s="5">
        <v>88324</v>
      </c>
      <c r="L114" s="7">
        <v>529682</v>
      </c>
    </row>
    <row r="115" spans="1:12">
      <c r="A115" s="1">
        <v>114</v>
      </c>
      <c r="B115" s="1">
        <v>329</v>
      </c>
      <c r="C115" s="3" t="s">
        <v>231</v>
      </c>
      <c r="D115" s="3" t="s">
        <v>232</v>
      </c>
      <c r="E115" s="5">
        <v>2306271</v>
      </c>
      <c r="F115" s="5">
        <v>30556</v>
      </c>
      <c r="I115" s="5">
        <f t="shared" si="2"/>
        <v>30556</v>
      </c>
      <c r="J115" s="5">
        <f t="shared" si="3"/>
        <v>92.875379939209722</v>
      </c>
      <c r="K115" s="5">
        <v>0</v>
      </c>
      <c r="L115" s="7">
        <v>30690</v>
      </c>
    </row>
    <row r="116" spans="1:12">
      <c r="A116" s="1">
        <v>115</v>
      </c>
      <c r="B116" s="1">
        <v>720</v>
      </c>
      <c r="C116" s="3" t="s">
        <v>233</v>
      </c>
      <c r="D116" s="3" t="s">
        <v>234</v>
      </c>
      <c r="E116" s="5">
        <v>6818214</v>
      </c>
      <c r="F116" s="5">
        <v>1412091</v>
      </c>
      <c r="I116" s="5">
        <f t="shared" si="2"/>
        <v>1412091</v>
      </c>
      <c r="J116" s="5">
        <f t="shared" si="3"/>
        <v>1961.2375</v>
      </c>
      <c r="K116" s="5">
        <v>0</v>
      </c>
      <c r="L116" s="7">
        <v>1437059</v>
      </c>
    </row>
    <row r="117" spans="1:12">
      <c r="A117" s="1">
        <v>116</v>
      </c>
      <c r="B117" s="1">
        <v>485</v>
      </c>
      <c r="C117" s="3" t="s">
        <v>235</v>
      </c>
      <c r="D117" s="3" t="s">
        <v>236</v>
      </c>
      <c r="E117" s="5">
        <v>4182443</v>
      </c>
      <c r="H117" s="5">
        <v>95</v>
      </c>
      <c r="I117" s="5">
        <f t="shared" si="2"/>
        <v>95</v>
      </c>
      <c r="J117" s="5">
        <f t="shared" si="3"/>
        <v>0.19587628865979381</v>
      </c>
      <c r="L117" s="7">
        <v>241</v>
      </c>
    </row>
    <row r="118" spans="1:12">
      <c r="A118" s="1">
        <v>117</v>
      </c>
      <c r="B118" s="1">
        <v>421</v>
      </c>
      <c r="C118" s="3" t="s">
        <v>237</v>
      </c>
      <c r="D118" s="3" t="s">
        <v>238</v>
      </c>
      <c r="E118" s="5">
        <v>3840157</v>
      </c>
      <c r="F118" s="5">
        <v>783914</v>
      </c>
      <c r="I118" s="5">
        <f t="shared" si="2"/>
        <v>783914</v>
      </c>
      <c r="J118" s="5">
        <f t="shared" si="3"/>
        <v>1862.0285035629454</v>
      </c>
      <c r="K118" s="5">
        <v>0</v>
      </c>
      <c r="L118" s="7">
        <v>800488</v>
      </c>
    </row>
    <row r="119" spans="1:12">
      <c r="A119" s="1">
        <v>118</v>
      </c>
      <c r="B119" s="1">
        <v>326</v>
      </c>
      <c r="C119" s="3" t="s">
        <v>239</v>
      </c>
      <c r="D119" s="3" t="s">
        <v>240</v>
      </c>
      <c r="E119" s="5">
        <v>3413744</v>
      </c>
      <c r="F119" s="5">
        <v>1431</v>
      </c>
      <c r="H119" s="5">
        <v>321090</v>
      </c>
      <c r="I119" s="5">
        <f t="shared" si="2"/>
        <v>322521</v>
      </c>
      <c r="J119" s="5">
        <f t="shared" si="3"/>
        <v>989.32822085889575</v>
      </c>
      <c r="K119" s="5">
        <v>13135</v>
      </c>
      <c r="L119" s="7">
        <v>335807</v>
      </c>
    </row>
    <row r="120" spans="1:12">
      <c r="A120" s="1">
        <v>119</v>
      </c>
      <c r="B120" s="1">
        <v>354</v>
      </c>
      <c r="C120" s="3" t="s">
        <v>241</v>
      </c>
      <c r="D120" s="3" t="s">
        <v>242</v>
      </c>
      <c r="E120" s="5">
        <v>3236600</v>
      </c>
      <c r="H120" s="5">
        <v>80163</v>
      </c>
      <c r="I120" s="5">
        <f t="shared" si="2"/>
        <v>80163</v>
      </c>
      <c r="J120" s="5">
        <f t="shared" si="3"/>
        <v>226.44915254237287</v>
      </c>
      <c r="K120" s="5">
        <v>31819</v>
      </c>
      <c r="L120" s="7">
        <v>111982</v>
      </c>
    </row>
    <row r="121" spans="1:12">
      <c r="A121" s="1">
        <v>120</v>
      </c>
      <c r="B121" s="1">
        <v>105</v>
      </c>
      <c r="C121" s="3" t="s">
        <v>243</v>
      </c>
      <c r="D121" s="3" t="s">
        <v>244</v>
      </c>
      <c r="E121" s="5">
        <v>1044820</v>
      </c>
      <c r="F121" s="5">
        <v>8790</v>
      </c>
      <c r="H121" s="5">
        <v>16824</v>
      </c>
      <c r="I121" s="5">
        <f t="shared" si="2"/>
        <v>25614</v>
      </c>
      <c r="J121" s="5">
        <f t="shared" si="3"/>
        <v>243.94285714285715</v>
      </c>
      <c r="K121" s="5">
        <v>2084</v>
      </c>
      <c r="L121" s="7">
        <v>28591</v>
      </c>
    </row>
    <row r="122" spans="1:12">
      <c r="A122" s="1">
        <v>121</v>
      </c>
      <c r="B122" s="1">
        <v>422</v>
      </c>
      <c r="C122" s="3" t="s">
        <v>245</v>
      </c>
      <c r="D122" s="3" t="s">
        <v>246</v>
      </c>
      <c r="E122" s="5">
        <v>3745933</v>
      </c>
      <c r="H122" s="5">
        <v>237115</v>
      </c>
      <c r="I122" s="5">
        <f t="shared" si="2"/>
        <v>237115</v>
      </c>
      <c r="J122" s="5">
        <f t="shared" si="3"/>
        <v>561.88388625592415</v>
      </c>
      <c r="K122" s="5">
        <v>0</v>
      </c>
      <c r="L122" s="7">
        <v>237115</v>
      </c>
    </row>
    <row r="123" spans="1:12">
      <c r="A123" s="1">
        <v>122</v>
      </c>
      <c r="B123" s="1">
        <v>180</v>
      </c>
      <c r="C123" s="3" t="s">
        <v>247</v>
      </c>
      <c r="D123" s="3" t="s">
        <v>248</v>
      </c>
      <c r="E123" s="5">
        <v>1682949</v>
      </c>
      <c r="F123" s="5">
        <v>138637</v>
      </c>
      <c r="H123" s="5">
        <v>13266</v>
      </c>
      <c r="I123" s="5">
        <f t="shared" si="2"/>
        <v>151903</v>
      </c>
      <c r="J123" s="5">
        <f t="shared" si="3"/>
        <v>843.90555555555557</v>
      </c>
      <c r="K123" s="5">
        <v>0</v>
      </c>
      <c r="L123" s="7">
        <v>152188</v>
      </c>
    </row>
    <row r="124" spans="1:12">
      <c r="A124" s="1">
        <v>123</v>
      </c>
      <c r="B124" s="1">
        <v>118</v>
      </c>
      <c r="C124" s="3" t="s">
        <v>249</v>
      </c>
      <c r="D124" s="3" t="s">
        <v>250</v>
      </c>
      <c r="E124" s="5">
        <v>1101901</v>
      </c>
      <c r="F124" s="5">
        <v>3828</v>
      </c>
      <c r="H124" s="5">
        <v>22067</v>
      </c>
      <c r="I124" s="5">
        <f t="shared" si="2"/>
        <v>25895</v>
      </c>
      <c r="J124" s="5">
        <f t="shared" si="3"/>
        <v>219.44915254237287</v>
      </c>
      <c r="K124" s="5">
        <v>96115</v>
      </c>
      <c r="L124" s="7">
        <v>122170</v>
      </c>
    </row>
    <row r="125" spans="1:12">
      <c r="A125" s="1">
        <v>124</v>
      </c>
      <c r="B125" s="1">
        <v>223</v>
      </c>
      <c r="C125" s="3" t="s">
        <v>251</v>
      </c>
      <c r="D125" s="3" t="s">
        <v>252</v>
      </c>
      <c r="E125" s="5">
        <v>1873787</v>
      </c>
      <c r="F125" s="5">
        <v>5111</v>
      </c>
      <c r="H125" s="5">
        <v>250</v>
      </c>
      <c r="I125" s="5">
        <f t="shared" si="2"/>
        <v>5361</v>
      </c>
      <c r="J125" s="5">
        <f t="shared" si="3"/>
        <v>24.04035874439462</v>
      </c>
      <c r="K125" s="5">
        <v>0</v>
      </c>
      <c r="L125" s="7">
        <v>7261</v>
      </c>
    </row>
    <row r="126" spans="1:12">
      <c r="A126" s="1">
        <v>125</v>
      </c>
      <c r="B126" s="1">
        <v>223</v>
      </c>
      <c r="C126" s="3" t="s">
        <v>253</v>
      </c>
      <c r="D126" s="3" t="s">
        <v>254</v>
      </c>
      <c r="E126" s="5">
        <v>2014570</v>
      </c>
      <c r="F126" s="5">
        <v>7371</v>
      </c>
      <c r="H126" s="5">
        <v>47166</v>
      </c>
      <c r="I126" s="5">
        <f t="shared" si="2"/>
        <v>54537</v>
      </c>
      <c r="J126" s="5">
        <f t="shared" si="3"/>
        <v>244.56053811659191</v>
      </c>
      <c r="K126" s="5">
        <v>14</v>
      </c>
      <c r="L126" s="7">
        <v>54551</v>
      </c>
    </row>
    <row r="127" spans="1:12">
      <c r="A127" s="1">
        <v>126</v>
      </c>
      <c r="B127" s="1">
        <v>444</v>
      </c>
      <c r="C127" s="3" t="s">
        <v>255</v>
      </c>
      <c r="D127" s="3" t="s">
        <v>256</v>
      </c>
      <c r="E127" s="5">
        <v>3523432</v>
      </c>
      <c r="F127" s="5">
        <v>87838</v>
      </c>
      <c r="H127" s="5">
        <v>1135</v>
      </c>
      <c r="I127" s="5">
        <f t="shared" si="2"/>
        <v>88973</v>
      </c>
      <c r="J127" s="5">
        <f t="shared" si="3"/>
        <v>200.38963963963963</v>
      </c>
      <c r="K127" s="5">
        <v>0</v>
      </c>
      <c r="L127" s="7">
        <v>88973</v>
      </c>
    </row>
    <row r="128" spans="1:12">
      <c r="A128" s="1">
        <v>127</v>
      </c>
      <c r="B128" s="1">
        <v>72</v>
      </c>
      <c r="C128" s="3" t="s">
        <v>257</v>
      </c>
      <c r="D128" s="3" t="s">
        <v>258</v>
      </c>
      <c r="E128" s="5">
        <v>1133821</v>
      </c>
      <c r="F128" s="5">
        <v>1081</v>
      </c>
      <c r="H128" s="5">
        <v>3700</v>
      </c>
      <c r="I128" s="5">
        <f t="shared" si="2"/>
        <v>4781</v>
      </c>
      <c r="J128" s="5">
        <f t="shared" si="3"/>
        <v>66.402777777777771</v>
      </c>
      <c r="K128" s="5">
        <v>22277</v>
      </c>
      <c r="L128" s="7">
        <v>27058</v>
      </c>
    </row>
    <row r="129" spans="1:12">
      <c r="A129" s="1">
        <v>128</v>
      </c>
      <c r="B129" s="1">
        <v>96</v>
      </c>
      <c r="C129" s="3" t="s">
        <v>259</v>
      </c>
      <c r="D129" s="3" t="s">
        <v>260</v>
      </c>
      <c r="E129" s="5">
        <v>1003310</v>
      </c>
      <c r="H129" s="5">
        <v>17258</v>
      </c>
      <c r="I129" s="5">
        <f t="shared" si="2"/>
        <v>17258</v>
      </c>
      <c r="J129" s="5">
        <f t="shared" si="3"/>
        <v>179.77083333333334</v>
      </c>
      <c r="K129" s="5">
        <v>27765</v>
      </c>
      <c r="L129" s="7">
        <v>45023</v>
      </c>
    </row>
    <row r="130" spans="1:12">
      <c r="A130" s="1">
        <v>129</v>
      </c>
      <c r="B130" s="1">
        <v>110</v>
      </c>
      <c r="C130" s="3" t="s">
        <v>261</v>
      </c>
      <c r="D130" s="3" t="s">
        <v>262</v>
      </c>
      <c r="E130" s="5">
        <v>1076923</v>
      </c>
      <c r="F130" s="5">
        <v>6928</v>
      </c>
      <c r="H130" s="5">
        <v>51908</v>
      </c>
      <c r="I130" s="5">
        <f t="shared" si="2"/>
        <v>58836</v>
      </c>
      <c r="J130" s="5">
        <f t="shared" si="3"/>
        <v>534.87272727272727</v>
      </c>
      <c r="K130" s="5">
        <v>0</v>
      </c>
      <c r="L130" s="7">
        <v>58836</v>
      </c>
    </row>
    <row r="131" spans="1:12">
      <c r="A131" s="1">
        <v>130</v>
      </c>
      <c r="B131" s="1">
        <v>328</v>
      </c>
      <c r="C131" s="3" t="s">
        <v>263</v>
      </c>
      <c r="D131" s="3" t="s">
        <v>264</v>
      </c>
      <c r="E131" s="5">
        <v>2212809</v>
      </c>
      <c r="H131" s="5">
        <v>17722</v>
      </c>
      <c r="I131" s="5">
        <f t="shared" ref="I131:I194" si="4">F131+H131</f>
        <v>17722</v>
      </c>
      <c r="J131" s="5">
        <f t="shared" ref="J131:J194" si="5">I131/B131</f>
        <v>54.030487804878049</v>
      </c>
      <c r="K131" s="5">
        <v>0</v>
      </c>
      <c r="L131" s="7">
        <v>44868</v>
      </c>
    </row>
    <row r="132" spans="1:12">
      <c r="A132" s="1">
        <v>131</v>
      </c>
      <c r="B132" s="1">
        <v>476</v>
      </c>
      <c r="C132" s="3" t="s">
        <v>265</v>
      </c>
      <c r="D132" s="3" t="s">
        <v>266</v>
      </c>
      <c r="E132" s="5">
        <v>3731569</v>
      </c>
      <c r="F132" s="5">
        <v>98985</v>
      </c>
      <c r="H132" s="5">
        <v>67865</v>
      </c>
      <c r="I132" s="5">
        <f t="shared" si="4"/>
        <v>166850</v>
      </c>
      <c r="J132" s="5">
        <f t="shared" si="5"/>
        <v>350.52521008403363</v>
      </c>
      <c r="K132" s="5">
        <v>14319</v>
      </c>
      <c r="L132" s="7">
        <v>181169</v>
      </c>
    </row>
    <row r="133" spans="1:12">
      <c r="A133" s="1">
        <v>132</v>
      </c>
      <c r="B133" s="1">
        <v>696</v>
      </c>
      <c r="C133" s="3" t="s">
        <v>267</v>
      </c>
      <c r="D133" s="3" t="s">
        <v>268</v>
      </c>
      <c r="E133" s="5">
        <v>5478088</v>
      </c>
      <c r="F133" s="5">
        <v>104592</v>
      </c>
      <c r="H133" s="5">
        <v>121409</v>
      </c>
      <c r="I133" s="5">
        <f t="shared" si="4"/>
        <v>226001</v>
      </c>
      <c r="J133" s="5">
        <f t="shared" si="5"/>
        <v>324.71408045977012</v>
      </c>
      <c r="K133" s="5">
        <v>34619</v>
      </c>
      <c r="L133" s="7">
        <v>261573</v>
      </c>
    </row>
    <row r="134" spans="1:12">
      <c r="A134" s="1">
        <v>133</v>
      </c>
      <c r="B134" s="1">
        <v>330</v>
      </c>
      <c r="C134" s="3" t="s">
        <v>269</v>
      </c>
      <c r="D134" s="3" t="s">
        <v>270</v>
      </c>
      <c r="E134" s="5">
        <v>2694451</v>
      </c>
      <c r="F134" s="5">
        <v>12656</v>
      </c>
      <c r="H134" s="5">
        <v>19928</v>
      </c>
      <c r="I134" s="5">
        <f t="shared" si="4"/>
        <v>32584</v>
      </c>
      <c r="J134" s="5">
        <f t="shared" si="5"/>
        <v>98.739393939393935</v>
      </c>
      <c r="K134" s="5">
        <v>1631</v>
      </c>
      <c r="L134" s="7">
        <v>34215</v>
      </c>
    </row>
    <row r="135" spans="1:12">
      <c r="A135" s="1">
        <v>134</v>
      </c>
      <c r="B135" s="1">
        <v>219</v>
      </c>
      <c r="C135" s="3" t="s">
        <v>271</v>
      </c>
      <c r="D135" s="3" t="s">
        <v>272</v>
      </c>
      <c r="E135" s="5">
        <v>2208357</v>
      </c>
      <c r="F135" s="5">
        <v>11730</v>
      </c>
      <c r="H135" s="5">
        <v>11514</v>
      </c>
      <c r="I135" s="5">
        <f t="shared" si="4"/>
        <v>23244</v>
      </c>
      <c r="J135" s="5">
        <f t="shared" si="5"/>
        <v>106.13698630136986</v>
      </c>
      <c r="K135" s="5">
        <v>5465</v>
      </c>
      <c r="L135" s="7">
        <v>29456</v>
      </c>
    </row>
    <row r="136" spans="1:12">
      <c r="A136" s="1">
        <v>135</v>
      </c>
      <c r="B136" s="1">
        <v>333</v>
      </c>
      <c r="C136" s="3" t="s">
        <v>273</v>
      </c>
      <c r="D136" s="3" t="s">
        <v>274</v>
      </c>
      <c r="E136" s="5">
        <v>2624571</v>
      </c>
      <c r="F136" s="5">
        <v>30921</v>
      </c>
      <c r="H136" s="5">
        <v>23031</v>
      </c>
      <c r="I136" s="5">
        <f t="shared" si="4"/>
        <v>53952</v>
      </c>
      <c r="J136" s="5">
        <f t="shared" si="5"/>
        <v>162.01801801801801</v>
      </c>
      <c r="K136" s="5">
        <v>7053</v>
      </c>
      <c r="L136" s="7">
        <v>61005</v>
      </c>
    </row>
    <row r="137" spans="1:12">
      <c r="A137" s="1">
        <v>136</v>
      </c>
      <c r="B137" s="1">
        <v>18</v>
      </c>
      <c r="C137" s="3" t="s">
        <v>275</v>
      </c>
      <c r="D137" s="3" t="s">
        <v>276</v>
      </c>
      <c r="E137" s="5">
        <v>664014</v>
      </c>
      <c r="F137" s="5">
        <v>600</v>
      </c>
      <c r="I137" s="5">
        <f t="shared" si="4"/>
        <v>600</v>
      </c>
      <c r="J137" s="5">
        <f t="shared" si="5"/>
        <v>33.333333333333336</v>
      </c>
      <c r="K137" s="5">
        <v>0</v>
      </c>
      <c r="L137" s="7">
        <v>1571</v>
      </c>
    </row>
    <row r="138" spans="1:12">
      <c r="A138" s="1">
        <v>137</v>
      </c>
      <c r="B138" s="1">
        <v>813</v>
      </c>
      <c r="C138" s="3" t="s">
        <v>277</v>
      </c>
      <c r="D138" s="3" t="s">
        <v>278</v>
      </c>
      <c r="E138" s="5">
        <v>5929881</v>
      </c>
      <c r="F138" s="5">
        <v>37732</v>
      </c>
      <c r="H138" s="5">
        <v>186484</v>
      </c>
      <c r="I138" s="5">
        <f t="shared" si="4"/>
        <v>224216</v>
      </c>
      <c r="J138" s="5">
        <f t="shared" si="5"/>
        <v>275.78843788437882</v>
      </c>
      <c r="K138" s="5">
        <v>99815</v>
      </c>
      <c r="L138" s="7">
        <v>363957</v>
      </c>
    </row>
    <row r="139" spans="1:12">
      <c r="A139" s="1">
        <v>138</v>
      </c>
      <c r="B139" s="1">
        <v>177</v>
      </c>
      <c r="C139" s="3" t="s">
        <v>279</v>
      </c>
      <c r="D139" s="3" t="s">
        <v>280</v>
      </c>
      <c r="E139" s="5">
        <v>1463673</v>
      </c>
      <c r="I139" s="5">
        <f t="shared" si="4"/>
        <v>0</v>
      </c>
      <c r="J139" s="5">
        <f t="shared" si="5"/>
        <v>0</v>
      </c>
      <c r="K139" s="5">
        <v>0</v>
      </c>
      <c r="L139" s="7">
        <v>0</v>
      </c>
    </row>
    <row r="140" spans="1:12">
      <c r="A140" s="1">
        <v>139</v>
      </c>
      <c r="B140" s="1">
        <v>66</v>
      </c>
      <c r="C140" s="3" t="s">
        <v>281</v>
      </c>
      <c r="D140" s="3" t="s">
        <v>282</v>
      </c>
      <c r="E140" s="5">
        <v>480350</v>
      </c>
      <c r="F140" s="5">
        <v>8050</v>
      </c>
      <c r="H140" s="5">
        <v>31600</v>
      </c>
      <c r="I140" s="5">
        <f t="shared" si="4"/>
        <v>39650</v>
      </c>
      <c r="J140" s="5">
        <f t="shared" si="5"/>
        <v>600.75757575757575</v>
      </c>
      <c r="K140" s="5">
        <v>0</v>
      </c>
      <c r="L140" s="7">
        <v>39694</v>
      </c>
    </row>
    <row r="141" spans="1:12">
      <c r="A141" s="1">
        <v>140</v>
      </c>
      <c r="B141" s="1">
        <v>73</v>
      </c>
      <c r="C141" s="3" t="s">
        <v>283</v>
      </c>
      <c r="D141" s="3" t="s">
        <v>284</v>
      </c>
      <c r="E141" s="5">
        <v>525758</v>
      </c>
      <c r="H141" s="5">
        <v>3037</v>
      </c>
      <c r="I141" s="5">
        <f t="shared" si="4"/>
        <v>3037</v>
      </c>
      <c r="J141" s="5">
        <f t="shared" si="5"/>
        <v>41.602739726027394</v>
      </c>
      <c r="K141" s="5">
        <v>0</v>
      </c>
      <c r="L141" s="7">
        <v>3190</v>
      </c>
    </row>
    <row r="142" spans="1:12">
      <c r="A142" s="1">
        <v>141</v>
      </c>
      <c r="B142" s="1">
        <v>330</v>
      </c>
      <c r="C142" s="3" t="s">
        <v>285</v>
      </c>
      <c r="D142" s="3" t="s">
        <v>286</v>
      </c>
      <c r="E142" s="5">
        <v>2187945</v>
      </c>
      <c r="H142" s="5">
        <v>55688</v>
      </c>
      <c r="I142" s="5">
        <f t="shared" si="4"/>
        <v>55688</v>
      </c>
      <c r="J142" s="5">
        <f t="shared" si="5"/>
        <v>168.75151515151515</v>
      </c>
      <c r="K142" s="5">
        <v>0</v>
      </c>
      <c r="L142" s="7">
        <v>55688</v>
      </c>
    </row>
    <row r="143" spans="1:12">
      <c r="A143" s="1">
        <v>142</v>
      </c>
      <c r="B143" s="1">
        <v>185</v>
      </c>
      <c r="C143" s="3" t="s">
        <v>287</v>
      </c>
      <c r="D143" s="3" t="s">
        <v>288</v>
      </c>
      <c r="E143" s="5">
        <v>1502340</v>
      </c>
      <c r="H143" s="5">
        <v>49159</v>
      </c>
      <c r="I143" s="5">
        <f t="shared" si="4"/>
        <v>49159</v>
      </c>
      <c r="J143" s="5">
        <f t="shared" si="5"/>
        <v>265.7243243243243</v>
      </c>
      <c r="K143" s="5">
        <v>0</v>
      </c>
      <c r="L143" s="7">
        <v>56027</v>
      </c>
    </row>
    <row r="144" spans="1:12">
      <c r="A144" s="1">
        <v>143</v>
      </c>
      <c r="B144" s="1">
        <v>318</v>
      </c>
      <c r="C144" s="3" t="s">
        <v>289</v>
      </c>
      <c r="D144" s="3" t="s">
        <v>290</v>
      </c>
      <c r="E144" s="5">
        <v>2941035</v>
      </c>
      <c r="H144" s="5">
        <v>46042</v>
      </c>
      <c r="I144" s="5">
        <f t="shared" si="4"/>
        <v>46042</v>
      </c>
      <c r="J144" s="5">
        <f t="shared" si="5"/>
        <v>144.78616352201257</v>
      </c>
      <c r="K144" s="5">
        <v>9012</v>
      </c>
      <c r="L144" s="7">
        <v>55066</v>
      </c>
    </row>
    <row r="145" spans="1:12">
      <c r="A145" s="1">
        <v>144</v>
      </c>
      <c r="B145" s="1">
        <v>105</v>
      </c>
      <c r="C145" s="3" t="s">
        <v>291</v>
      </c>
      <c r="D145" s="3" t="s">
        <v>292</v>
      </c>
      <c r="E145" s="5">
        <v>885944</v>
      </c>
      <c r="F145" s="5">
        <v>2047</v>
      </c>
      <c r="H145" s="5">
        <v>17259</v>
      </c>
      <c r="I145" s="5">
        <f t="shared" si="4"/>
        <v>19306</v>
      </c>
      <c r="J145" s="5">
        <f t="shared" si="5"/>
        <v>183.86666666666667</v>
      </c>
      <c r="K145" s="5">
        <v>13641</v>
      </c>
      <c r="L145" s="7">
        <v>33837</v>
      </c>
    </row>
    <row r="146" spans="1:12">
      <c r="A146" s="1">
        <v>145</v>
      </c>
      <c r="B146" s="1">
        <v>840</v>
      </c>
      <c r="C146" s="3" t="s">
        <v>293</v>
      </c>
      <c r="D146" s="3" t="s">
        <v>294</v>
      </c>
      <c r="E146" s="5">
        <v>6470817</v>
      </c>
      <c r="F146" s="5">
        <v>18735</v>
      </c>
      <c r="H146" s="5">
        <v>41281</v>
      </c>
      <c r="I146" s="5">
        <f t="shared" si="4"/>
        <v>60016</v>
      </c>
      <c r="J146" s="5">
        <f t="shared" si="5"/>
        <v>71.447619047619042</v>
      </c>
      <c r="K146" s="5">
        <v>0</v>
      </c>
      <c r="L146" s="7">
        <v>60076</v>
      </c>
    </row>
    <row r="147" spans="1:12">
      <c r="A147" s="1">
        <v>146</v>
      </c>
      <c r="B147">
        <v>319</v>
      </c>
      <c r="C147" s="3" t="s">
        <v>295</v>
      </c>
      <c r="D147" s="3" t="s">
        <v>296</v>
      </c>
      <c r="E147" s="5">
        <v>2675656</v>
      </c>
      <c r="F147" s="5">
        <v>21579</v>
      </c>
      <c r="H147" s="5">
        <v>125672</v>
      </c>
      <c r="I147" s="5">
        <f t="shared" si="4"/>
        <v>147251</v>
      </c>
      <c r="J147" s="5">
        <f t="shared" si="5"/>
        <v>461.60188087774293</v>
      </c>
      <c r="K147" s="5">
        <v>17189</v>
      </c>
      <c r="L147" s="7">
        <v>164440</v>
      </c>
    </row>
    <row r="148" spans="1:12">
      <c r="A148" s="1">
        <v>147</v>
      </c>
      <c r="B148">
        <v>280</v>
      </c>
      <c r="C148" s="3" t="s">
        <v>297</v>
      </c>
      <c r="D148" s="3" t="s">
        <v>298</v>
      </c>
      <c r="E148" s="5">
        <v>2304512</v>
      </c>
      <c r="F148" s="5">
        <v>26946</v>
      </c>
      <c r="H148" s="5">
        <v>52293</v>
      </c>
      <c r="I148" s="5">
        <f t="shared" si="4"/>
        <v>79239</v>
      </c>
      <c r="J148" s="5">
        <f t="shared" si="5"/>
        <v>282.99642857142857</v>
      </c>
      <c r="K148" s="5">
        <v>8554</v>
      </c>
      <c r="L148" s="7">
        <v>87793</v>
      </c>
    </row>
    <row r="149" spans="1:12">
      <c r="A149" s="1">
        <v>148</v>
      </c>
      <c r="B149">
        <v>720</v>
      </c>
      <c r="C149" s="3" t="s">
        <v>299</v>
      </c>
      <c r="D149" s="3" t="s">
        <v>300</v>
      </c>
      <c r="E149" s="5">
        <v>5205759</v>
      </c>
      <c r="F149" s="5">
        <v>62100</v>
      </c>
      <c r="H149" s="5">
        <v>30977</v>
      </c>
      <c r="I149" s="5">
        <f t="shared" si="4"/>
        <v>93077</v>
      </c>
      <c r="J149" s="5">
        <f t="shared" si="5"/>
        <v>129.27361111111111</v>
      </c>
      <c r="K149" s="5">
        <v>77246</v>
      </c>
      <c r="L149" s="7">
        <v>170323</v>
      </c>
    </row>
    <row r="150" spans="1:12">
      <c r="A150" s="1">
        <v>149</v>
      </c>
      <c r="B150" s="1">
        <v>634</v>
      </c>
      <c r="C150" s="3" t="s">
        <v>301</v>
      </c>
      <c r="D150" s="3" t="s">
        <v>302</v>
      </c>
      <c r="E150" s="5">
        <v>5039079</v>
      </c>
      <c r="F150" s="5">
        <v>341744</v>
      </c>
      <c r="H150" s="5">
        <v>130601</v>
      </c>
      <c r="I150" s="5">
        <f t="shared" si="4"/>
        <v>472345</v>
      </c>
      <c r="J150" s="5">
        <f t="shared" si="5"/>
        <v>745.02365930599365</v>
      </c>
      <c r="K150" s="5">
        <v>48842</v>
      </c>
      <c r="L150" s="7">
        <v>521187</v>
      </c>
    </row>
    <row r="151" spans="1:12">
      <c r="A151" s="1">
        <v>150</v>
      </c>
      <c r="B151" s="1">
        <v>12</v>
      </c>
      <c r="C151" s="3" t="s">
        <v>303</v>
      </c>
      <c r="D151" s="3" t="s">
        <v>304</v>
      </c>
      <c r="E151" s="5">
        <v>91912</v>
      </c>
      <c r="I151" s="5">
        <f t="shared" si="4"/>
        <v>0</v>
      </c>
      <c r="J151" s="5">
        <f t="shared" si="5"/>
        <v>0</v>
      </c>
      <c r="K151" s="5">
        <v>0</v>
      </c>
      <c r="L151" s="7">
        <v>0</v>
      </c>
    </row>
    <row r="152" spans="1:12">
      <c r="A152" s="1">
        <v>151</v>
      </c>
      <c r="B152" s="1">
        <v>719</v>
      </c>
      <c r="C152" s="3" t="s">
        <v>305</v>
      </c>
      <c r="D152" s="3" t="s">
        <v>306</v>
      </c>
      <c r="E152" s="5">
        <v>4247490</v>
      </c>
      <c r="F152" s="5">
        <v>400</v>
      </c>
      <c r="H152" s="5">
        <v>9869</v>
      </c>
      <c r="I152" s="5">
        <f t="shared" si="4"/>
        <v>10269</v>
      </c>
      <c r="J152" s="5">
        <f t="shared" si="5"/>
        <v>14.282336578581363</v>
      </c>
      <c r="K152" s="5">
        <v>0</v>
      </c>
      <c r="L152" s="7">
        <v>10269</v>
      </c>
    </row>
    <row r="153" spans="1:12">
      <c r="A153" s="1">
        <v>152</v>
      </c>
      <c r="B153" s="1">
        <v>67</v>
      </c>
      <c r="C153" s="3" t="s">
        <v>307</v>
      </c>
      <c r="D153" s="3" t="s">
        <v>308</v>
      </c>
      <c r="E153" s="5">
        <v>587344</v>
      </c>
      <c r="H153" s="5">
        <v>8912</v>
      </c>
      <c r="I153" s="5">
        <f t="shared" si="4"/>
        <v>8912</v>
      </c>
      <c r="J153" s="5">
        <f t="shared" si="5"/>
        <v>133.01492537313433</v>
      </c>
      <c r="K153" s="5">
        <v>46690</v>
      </c>
      <c r="L153" s="7">
        <v>55602</v>
      </c>
    </row>
    <row r="154" spans="1:12">
      <c r="A154" s="1">
        <v>153</v>
      </c>
      <c r="B154" s="1">
        <v>227</v>
      </c>
      <c r="C154" s="3" t="s">
        <v>309</v>
      </c>
      <c r="D154" s="3" t="s">
        <v>310</v>
      </c>
      <c r="E154" s="5">
        <v>2029481</v>
      </c>
      <c r="F154" s="5">
        <v>14207</v>
      </c>
      <c r="H154" s="5">
        <v>31490</v>
      </c>
      <c r="I154" s="5">
        <f t="shared" si="4"/>
        <v>45697</v>
      </c>
      <c r="J154" s="5">
        <f t="shared" si="5"/>
        <v>201.30837004405285</v>
      </c>
      <c r="K154" s="5">
        <v>0</v>
      </c>
      <c r="L154" s="7">
        <v>46292</v>
      </c>
    </row>
    <row r="155" spans="1:12">
      <c r="A155" s="1">
        <v>154</v>
      </c>
      <c r="B155" s="1">
        <v>415</v>
      </c>
      <c r="C155" s="3" t="s">
        <v>311</v>
      </c>
      <c r="D155" s="3" t="s">
        <v>312</v>
      </c>
      <c r="E155" s="5">
        <v>3304125</v>
      </c>
      <c r="F155" s="5">
        <v>7931</v>
      </c>
      <c r="H155" s="5">
        <v>117391</v>
      </c>
      <c r="I155" s="5">
        <f t="shared" si="4"/>
        <v>125322</v>
      </c>
      <c r="J155" s="5">
        <f t="shared" si="5"/>
        <v>301.98072289156624</v>
      </c>
      <c r="K155" s="5">
        <v>9569</v>
      </c>
      <c r="L155" s="7">
        <v>134891</v>
      </c>
    </row>
    <row r="156" spans="1:12">
      <c r="A156" s="1">
        <v>155</v>
      </c>
      <c r="B156" s="1">
        <v>1057</v>
      </c>
      <c r="C156" s="3" t="s">
        <v>313</v>
      </c>
      <c r="D156" s="3" t="s">
        <v>314</v>
      </c>
      <c r="E156" s="5">
        <v>7205003</v>
      </c>
      <c r="F156" s="5">
        <v>50711</v>
      </c>
      <c r="H156" s="5">
        <v>290378</v>
      </c>
      <c r="I156" s="5">
        <f t="shared" si="4"/>
        <v>341089</v>
      </c>
      <c r="J156" s="5">
        <f t="shared" si="5"/>
        <v>322.6953642384106</v>
      </c>
      <c r="K156" s="5">
        <v>82696</v>
      </c>
      <c r="L156" s="7">
        <v>423785</v>
      </c>
    </row>
    <row r="157" spans="1:12">
      <c r="A157" s="1">
        <v>156</v>
      </c>
      <c r="B157" s="1">
        <v>301</v>
      </c>
      <c r="C157" s="3" t="s">
        <v>315</v>
      </c>
      <c r="D157" s="3" t="s">
        <v>316</v>
      </c>
      <c r="E157" s="5">
        <v>2278316</v>
      </c>
      <c r="F157" s="5">
        <v>1442</v>
      </c>
      <c r="H157" s="5">
        <v>34708</v>
      </c>
      <c r="I157" s="5">
        <f t="shared" si="4"/>
        <v>36150</v>
      </c>
      <c r="J157" s="5">
        <f t="shared" si="5"/>
        <v>120.09966777408638</v>
      </c>
      <c r="K157" s="5">
        <v>7653</v>
      </c>
      <c r="L157" s="7">
        <v>43803</v>
      </c>
    </row>
    <row r="158" spans="1:12">
      <c r="A158" s="1">
        <v>157</v>
      </c>
      <c r="B158" s="1">
        <v>1015</v>
      </c>
      <c r="C158" s="3" t="s">
        <v>317</v>
      </c>
      <c r="D158" s="3" t="s">
        <v>318</v>
      </c>
      <c r="E158" s="5">
        <v>7358850</v>
      </c>
      <c r="F158" s="5">
        <v>1996</v>
      </c>
      <c r="H158" s="5">
        <v>266060</v>
      </c>
      <c r="I158" s="5">
        <f t="shared" si="4"/>
        <v>268056</v>
      </c>
      <c r="J158" s="5">
        <f t="shared" si="5"/>
        <v>264.09458128078819</v>
      </c>
      <c r="K158" s="5">
        <v>11206</v>
      </c>
      <c r="L158" s="7">
        <v>279262</v>
      </c>
    </row>
    <row r="159" spans="1:12">
      <c r="A159" s="1">
        <v>158</v>
      </c>
      <c r="B159" s="1">
        <v>636</v>
      </c>
      <c r="C159" s="3" t="s">
        <v>319</v>
      </c>
      <c r="D159" s="3" t="s">
        <v>320</v>
      </c>
      <c r="E159" s="5">
        <v>5231028</v>
      </c>
      <c r="F159" s="5">
        <v>2290</v>
      </c>
      <c r="H159" s="5">
        <v>64495</v>
      </c>
      <c r="I159" s="5">
        <f t="shared" si="4"/>
        <v>66785</v>
      </c>
      <c r="J159" s="5">
        <f t="shared" si="5"/>
        <v>105.00786163522012</v>
      </c>
      <c r="K159" s="5">
        <v>1628</v>
      </c>
      <c r="L159" s="7">
        <v>68413</v>
      </c>
    </row>
    <row r="160" spans="1:12">
      <c r="A160" s="1">
        <v>159</v>
      </c>
      <c r="B160" s="1">
        <v>1096</v>
      </c>
      <c r="C160" s="3" t="s">
        <v>321</v>
      </c>
      <c r="D160" s="3" t="s">
        <v>322</v>
      </c>
      <c r="E160" s="5">
        <v>8024037</v>
      </c>
      <c r="F160" s="5">
        <v>14141</v>
      </c>
      <c r="H160" s="5">
        <v>142392</v>
      </c>
      <c r="I160" s="5">
        <f t="shared" si="4"/>
        <v>156533</v>
      </c>
      <c r="J160" s="5">
        <f t="shared" si="5"/>
        <v>142.82208029197079</v>
      </c>
      <c r="K160" s="5">
        <v>48395</v>
      </c>
      <c r="L160" s="7">
        <v>204928</v>
      </c>
    </row>
    <row r="161" spans="1:12">
      <c r="A161" s="1">
        <v>160</v>
      </c>
      <c r="B161" s="1">
        <v>203</v>
      </c>
      <c r="C161" s="3" t="s">
        <v>323</v>
      </c>
      <c r="D161" s="3" t="s">
        <v>324</v>
      </c>
      <c r="E161" s="5">
        <v>2401792</v>
      </c>
      <c r="F161" s="5">
        <v>20532</v>
      </c>
      <c r="H161" s="5">
        <v>343757</v>
      </c>
      <c r="I161" s="5">
        <f t="shared" si="4"/>
        <v>364289</v>
      </c>
      <c r="J161" s="5">
        <f t="shared" si="5"/>
        <v>1794.5270935960591</v>
      </c>
      <c r="K161" s="5">
        <v>20</v>
      </c>
      <c r="L161" s="7">
        <v>364309</v>
      </c>
    </row>
    <row r="162" spans="1:12">
      <c r="A162" s="1">
        <v>161</v>
      </c>
      <c r="B162" s="1">
        <v>75</v>
      </c>
      <c r="C162" s="3" t="s">
        <v>325</v>
      </c>
      <c r="D162" s="3" t="s">
        <v>326</v>
      </c>
      <c r="E162" s="5">
        <v>1885848</v>
      </c>
      <c r="F162" s="5">
        <v>2027</v>
      </c>
      <c r="H162" s="5">
        <v>40543</v>
      </c>
      <c r="I162" s="5">
        <f t="shared" si="4"/>
        <v>42570</v>
      </c>
      <c r="J162" s="5">
        <f t="shared" si="5"/>
        <v>567.6</v>
      </c>
      <c r="K162" s="5">
        <v>138</v>
      </c>
      <c r="L162" s="7">
        <v>42708</v>
      </c>
    </row>
    <row r="163" spans="1:12">
      <c r="A163" s="1">
        <v>162</v>
      </c>
      <c r="B163" s="1">
        <v>488</v>
      </c>
      <c r="C163" s="3" t="s">
        <v>327</v>
      </c>
      <c r="D163" s="3" t="s">
        <v>328</v>
      </c>
      <c r="E163" s="5">
        <v>4043360</v>
      </c>
      <c r="F163" s="5">
        <v>3905</v>
      </c>
      <c r="H163" s="5">
        <v>48163</v>
      </c>
      <c r="I163" s="5">
        <f t="shared" si="4"/>
        <v>52068</v>
      </c>
      <c r="J163" s="5">
        <f t="shared" si="5"/>
        <v>106.69672131147541</v>
      </c>
      <c r="K163" s="5">
        <v>27109</v>
      </c>
      <c r="L163" s="7">
        <v>79177</v>
      </c>
    </row>
    <row r="164" spans="1:12">
      <c r="A164" s="1">
        <v>163</v>
      </c>
      <c r="B164" s="1">
        <v>184</v>
      </c>
      <c r="C164" s="3" t="s">
        <v>329</v>
      </c>
      <c r="D164" s="3" t="s">
        <v>330</v>
      </c>
      <c r="E164" s="5">
        <v>1337064</v>
      </c>
      <c r="F164" s="5">
        <v>0</v>
      </c>
      <c r="H164" s="5">
        <v>21630</v>
      </c>
      <c r="I164" s="5">
        <f t="shared" si="4"/>
        <v>21630</v>
      </c>
      <c r="J164" s="5">
        <f t="shared" si="5"/>
        <v>117.55434782608695</v>
      </c>
      <c r="K164" s="5">
        <v>55030</v>
      </c>
      <c r="L164" s="7">
        <v>76660</v>
      </c>
    </row>
    <row r="165" spans="1:12">
      <c r="A165" s="1">
        <v>164</v>
      </c>
      <c r="B165" s="1">
        <v>689</v>
      </c>
      <c r="C165" s="3" t="s">
        <v>331</v>
      </c>
      <c r="D165" s="3" t="s">
        <v>332</v>
      </c>
      <c r="E165" s="5">
        <v>5445660</v>
      </c>
      <c r="F165" s="5">
        <v>350</v>
      </c>
      <c r="H165" s="5">
        <v>56603</v>
      </c>
      <c r="I165" s="5">
        <f t="shared" si="4"/>
        <v>56953</v>
      </c>
      <c r="J165" s="5">
        <f t="shared" si="5"/>
        <v>82.660377358490564</v>
      </c>
      <c r="K165" s="5">
        <v>0</v>
      </c>
      <c r="L165" s="7">
        <v>67314</v>
      </c>
    </row>
    <row r="166" spans="1:12">
      <c r="A166" s="1">
        <v>165</v>
      </c>
      <c r="B166" s="1">
        <v>73</v>
      </c>
      <c r="C166" s="3" t="s">
        <v>333</v>
      </c>
      <c r="D166" s="3" t="s">
        <v>334</v>
      </c>
      <c r="E166" s="5">
        <v>620518</v>
      </c>
      <c r="F166" s="5">
        <v>200</v>
      </c>
      <c r="H166" s="5">
        <v>2737</v>
      </c>
      <c r="I166" s="5">
        <f t="shared" si="4"/>
        <v>2937</v>
      </c>
      <c r="J166" s="5">
        <f t="shared" si="5"/>
        <v>40.232876712328768</v>
      </c>
      <c r="K166" s="5">
        <v>104</v>
      </c>
      <c r="L166" s="7">
        <v>3041</v>
      </c>
    </row>
    <row r="167" spans="1:12">
      <c r="A167" s="1">
        <v>166</v>
      </c>
      <c r="B167" s="1">
        <v>3528</v>
      </c>
      <c r="C167" s="3" t="s">
        <v>335</v>
      </c>
      <c r="D167" s="3" t="s">
        <v>336</v>
      </c>
      <c r="E167" s="5">
        <v>24421722</v>
      </c>
      <c r="F167" s="5">
        <v>1038965</v>
      </c>
      <c r="H167" s="5">
        <v>160061</v>
      </c>
      <c r="I167" s="5">
        <f t="shared" si="4"/>
        <v>1199026</v>
      </c>
      <c r="J167" s="5">
        <f t="shared" si="5"/>
        <v>339.85997732426301</v>
      </c>
      <c r="K167" s="5">
        <v>0</v>
      </c>
      <c r="L167" s="7">
        <v>1199367</v>
      </c>
    </row>
    <row r="168" spans="1:12">
      <c r="A168" s="1">
        <v>167</v>
      </c>
      <c r="B168" s="1">
        <v>217</v>
      </c>
      <c r="C168" s="3" t="s">
        <v>337</v>
      </c>
      <c r="D168" s="3" t="s">
        <v>338</v>
      </c>
      <c r="E168" s="5">
        <v>1836618</v>
      </c>
      <c r="F168" s="5">
        <v>3728</v>
      </c>
      <c r="H168" s="5">
        <v>8367</v>
      </c>
      <c r="I168" s="5">
        <f t="shared" si="4"/>
        <v>12095</v>
      </c>
      <c r="J168" s="5">
        <f t="shared" si="5"/>
        <v>55.737327188940093</v>
      </c>
      <c r="K168" s="5">
        <v>6274</v>
      </c>
      <c r="L168" s="7">
        <v>24492</v>
      </c>
    </row>
    <row r="169" spans="1:12">
      <c r="A169" s="1">
        <v>168</v>
      </c>
      <c r="B169" s="1">
        <v>637</v>
      </c>
      <c r="C169" s="3" t="s">
        <v>339</v>
      </c>
      <c r="D169" s="3" t="s">
        <v>340</v>
      </c>
      <c r="E169" s="5">
        <v>6188753</v>
      </c>
      <c r="F169" s="5">
        <v>23698</v>
      </c>
      <c r="H169" s="5">
        <v>264231</v>
      </c>
      <c r="I169" s="5">
        <f t="shared" si="4"/>
        <v>287929</v>
      </c>
      <c r="J169" s="5">
        <f t="shared" si="5"/>
        <v>452.00784929356359</v>
      </c>
      <c r="K169" s="5">
        <v>0</v>
      </c>
      <c r="L169" s="7">
        <v>287929</v>
      </c>
    </row>
    <row r="170" spans="1:12">
      <c r="A170" s="1">
        <v>169</v>
      </c>
      <c r="B170" s="1">
        <v>532</v>
      </c>
      <c r="C170" s="3" t="s">
        <v>341</v>
      </c>
      <c r="D170" s="3" t="s">
        <v>342</v>
      </c>
      <c r="E170" s="5">
        <v>3887848</v>
      </c>
      <c r="I170" s="5">
        <f t="shared" si="4"/>
        <v>0</v>
      </c>
      <c r="J170" s="5">
        <f t="shared" si="5"/>
        <v>0</v>
      </c>
      <c r="K170" s="5">
        <v>180516</v>
      </c>
      <c r="L170" s="7">
        <v>180516</v>
      </c>
    </row>
    <row r="171" spans="1:12">
      <c r="A171" s="1">
        <v>170</v>
      </c>
      <c r="B171" s="1">
        <v>336</v>
      </c>
      <c r="C171" s="3" t="s">
        <v>343</v>
      </c>
      <c r="D171" s="3" t="s">
        <v>342</v>
      </c>
      <c r="E171" s="5">
        <v>4375074</v>
      </c>
      <c r="I171" s="5">
        <f t="shared" si="4"/>
        <v>0</v>
      </c>
      <c r="J171" s="5">
        <f t="shared" si="5"/>
        <v>0</v>
      </c>
      <c r="K171" s="5">
        <v>541547</v>
      </c>
      <c r="L171" s="7">
        <v>541547</v>
      </c>
    </row>
    <row r="172" spans="1:12">
      <c r="A172" s="1">
        <v>171</v>
      </c>
      <c r="B172" s="1">
        <v>39</v>
      </c>
      <c r="C172" s="3" t="s">
        <v>344</v>
      </c>
      <c r="D172" s="3" t="s">
        <v>345</v>
      </c>
      <c r="E172" s="5">
        <v>1029386</v>
      </c>
      <c r="I172" s="5">
        <f t="shared" si="4"/>
        <v>0</v>
      </c>
      <c r="J172" s="5">
        <f t="shared" si="5"/>
        <v>0</v>
      </c>
      <c r="K172" s="5">
        <v>28762</v>
      </c>
      <c r="L172" s="7">
        <v>28762</v>
      </c>
    </row>
    <row r="173" spans="1:12">
      <c r="A173" s="1">
        <v>172</v>
      </c>
      <c r="B173" s="1">
        <v>25</v>
      </c>
      <c r="C173" s="3" t="s">
        <v>346</v>
      </c>
      <c r="D173" s="3" t="s">
        <v>347</v>
      </c>
      <c r="E173" s="5">
        <v>451447</v>
      </c>
      <c r="F173" s="5">
        <v>430</v>
      </c>
      <c r="H173" s="5">
        <v>248009</v>
      </c>
      <c r="I173" s="5">
        <f t="shared" si="4"/>
        <v>248439</v>
      </c>
      <c r="J173" s="5">
        <f t="shared" si="5"/>
        <v>9937.56</v>
      </c>
      <c r="K173" s="5">
        <v>0</v>
      </c>
      <c r="L173" s="7">
        <v>248442</v>
      </c>
    </row>
    <row r="174" spans="1:12">
      <c r="A174" s="1">
        <v>173</v>
      </c>
      <c r="B174" s="1">
        <v>163</v>
      </c>
      <c r="C174" s="3" t="s">
        <v>348</v>
      </c>
      <c r="D174" s="3" t="s">
        <v>349</v>
      </c>
      <c r="E174" s="5">
        <v>1362220</v>
      </c>
      <c r="F174" s="5">
        <v>4925</v>
      </c>
      <c r="H174" s="5">
        <v>54592</v>
      </c>
      <c r="I174" s="5">
        <f t="shared" si="4"/>
        <v>59517</v>
      </c>
      <c r="J174" s="5">
        <f t="shared" si="5"/>
        <v>365.13496932515335</v>
      </c>
      <c r="K174" s="5">
        <v>3432</v>
      </c>
      <c r="L174" s="7">
        <v>62949</v>
      </c>
    </row>
    <row r="175" spans="1:12">
      <c r="A175" s="1">
        <v>174</v>
      </c>
      <c r="B175" s="1">
        <v>300</v>
      </c>
      <c r="C175" s="3" t="s">
        <v>350</v>
      </c>
      <c r="D175" s="3" t="s">
        <v>351</v>
      </c>
      <c r="E175" s="5">
        <v>2682669</v>
      </c>
      <c r="F175" s="5">
        <v>18703</v>
      </c>
      <c r="I175" s="5">
        <f t="shared" si="4"/>
        <v>18703</v>
      </c>
      <c r="J175" s="5">
        <f t="shared" si="5"/>
        <v>62.343333333333334</v>
      </c>
      <c r="K175" s="5">
        <v>5685</v>
      </c>
      <c r="L175" s="7">
        <v>24479</v>
      </c>
    </row>
    <row r="176" spans="1:12">
      <c r="A176" s="1">
        <v>175</v>
      </c>
      <c r="B176" s="1">
        <v>1118</v>
      </c>
      <c r="C176" s="3" t="s">
        <v>352</v>
      </c>
      <c r="D176" s="3" t="s">
        <v>353</v>
      </c>
      <c r="E176" s="5">
        <v>8704139</v>
      </c>
      <c r="F176" s="5">
        <v>800</v>
      </c>
      <c r="H176" s="5">
        <v>259255</v>
      </c>
      <c r="I176" s="5">
        <f t="shared" si="4"/>
        <v>260055</v>
      </c>
      <c r="J176" s="5">
        <f t="shared" si="5"/>
        <v>232.60733452593917</v>
      </c>
      <c r="K176" s="5">
        <v>35029</v>
      </c>
      <c r="L176" s="7">
        <v>295084</v>
      </c>
    </row>
    <row r="177" spans="1:12">
      <c r="A177" s="1">
        <v>176</v>
      </c>
      <c r="B177" s="1">
        <v>311</v>
      </c>
      <c r="C177" s="3" t="s">
        <v>354</v>
      </c>
      <c r="D177" s="3" t="s">
        <v>355</v>
      </c>
      <c r="E177" s="5">
        <v>2869342</v>
      </c>
      <c r="F177" s="5">
        <v>137006</v>
      </c>
      <c r="H177" s="5">
        <v>206116</v>
      </c>
      <c r="I177" s="5">
        <f t="shared" si="4"/>
        <v>343122</v>
      </c>
      <c r="J177" s="5">
        <f t="shared" si="5"/>
        <v>1103.2861736334405</v>
      </c>
      <c r="K177" s="5">
        <v>0</v>
      </c>
      <c r="L177" s="7">
        <v>206939</v>
      </c>
    </row>
    <row r="178" spans="1:12">
      <c r="A178" s="1">
        <v>177</v>
      </c>
      <c r="B178" s="1">
        <v>294</v>
      </c>
      <c r="C178" s="3" t="s">
        <v>356</v>
      </c>
      <c r="D178" s="3" t="s">
        <v>357</v>
      </c>
      <c r="E178" s="5">
        <v>2563102</v>
      </c>
      <c r="H178" s="5">
        <v>141941</v>
      </c>
      <c r="I178" s="5">
        <f t="shared" si="4"/>
        <v>141941</v>
      </c>
      <c r="J178" s="5">
        <f t="shared" si="5"/>
        <v>482.79251700680271</v>
      </c>
      <c r="K178" s="5">
        <v>0</v>
      </c>
      <c r="L178" s="7">
        <v>279245</v>
      </c>
    </row>
    <row r="179" spans="1:12">
      <c r="A179" s="1">
        <v>178</v>
      </c>
      <c r="B179" s="1">
        <v>192</v>
      </c>
      <c r="C179" s="3" t="s">
        <v>358</v>
      </c>
      <c r="D179" s="3" t="s">
        <v>359</v>
      </c>
      <c r="E179" s="5">
        <v>1308240</v>
      </c>
      <c r="I179" s="5">
        <f t="shared" si="4"/>
        <v>0</v>
      </c>
      <c r="J179" s="5">
        <f t="shared" si="5"/>
        <v>0</v>
      </c>
      <c r="K179" s="5">
        <v>0</v>
      </c>
      <c r="L179" s="7">
        <v>0</v>
      </c>
    </row>
    <row r="180" spans="1:12">
      <c r="A180" s="1">
        <v>179</v>
      </c>
      <c r="B180" s="1">
        <v>131</v>
      </c>
      <c r="C180" s="3" t="s">
        <v>360</v>
      </c>
      <c r="D180" s="3" t="s">
        <v>361</v>
      </c>
      <c r="E180" s="5">
        <v>1349013</v>
      </c>
      <c r="H180" s="5">
        <v>120110</v>
      </c>
      <c r="I180" s="5">
        <f t="shared" si="4"/>
        <v>120110</v>
      </c>
      <c r="J180" s="5">
        <f t="shared" si="5"/>
        <v>916.87022900763361</v>
      </c>
      <c r="K180" s="5">
        <v>1787</v>
      </c>
      <c r="L180" s="7">
        <v>121897</v>
      </c>
    </row>
    <row r="181" spans="1:12">
      <c r="A181" s="1">
        <v>180</v>
      </c>
      <c r="B181" s="1">
        <v>328</v>
      </c>
      <c r="C181" s="3" t="s">
        <v>362</v>
      </c>
      <c r="D181" s="3" t="s">
        <v>363</v>
      </c>
      <c r="E181" s="5">
        <v>2921056</v>
      </c>
      <c r="F181" s="5">
        <v>19280</v>
      </c>
      <c r="H181" s="5">
        <v>367125</v>
      </c>
      <c r="I181" s="5">
        <f t="shared" si="4"/>
        <v>386405</v>
      </c>
      <c r="J181" s="5">
        <f t="shared" si="5"/>
        <v>1178.064024390244</v>
      </c>
      <c r="K181" s="5">
        <v>0</v>
      </c>
      <c r="L181" s="7">
        <v>386464</v>
      </c>
    </row>
    <row r="182" spans="1:12">
      <c r="A182" s="1">
        <v>181</v>
      </c>
      <c r="B182" s="1">
        <v>84</v>
      </c>
      <c r="C182" s="3" t="s">
        <v>364</v>
      </c>
      <c r="D182" s="3" t="s">
        <v>365</v>
      </c>
      <c r="E182" s="5">
        <v>628679</v>
      </c>
      <c r="F182" s="5">
        <v>17388</v>
      </c>
      <c r="H182" s="5">
        <v>29356</v>
      </c>
      <c r="I182" s="5">
        <f t="shared" si="4"/>
        <v>46744</v>
      </c>
      <c r="J182" s="5">
        <f t="shared" si="5"/>
        <v>556.47619047619048</v>
      </c>
      <c r="K182" s="5">
        <v>0</v>
      </c>
      <c r="L182" s="7">
        <v>46744</v>
      </c>
    </row>
    <row r="183" spans="1:12">
      <c r="A183" s="1">
        <v>182</v>
      </c>
      <c r="B183">
        <v>451</v>
      </c>
      <c r="C183" s="3" t="s">
        <v>366</v>
      </c>
      <c r="D183" s="3" t="s">
        <v>367</v>
      </c>
      <c r="E183" s="5">
        <v>3750978</v>
      </c>
      <c r="H183" s="5">
        <v>27285</v>
      </c>
      <c r="I183" s="5">
        <f t="shared" si="4"/>
        <v>27285</v>
      </c>
      <c r="J183" s="5">
        <f t="shared" si="5"/>
        <v>60.49889135254989</v>
      </c>
      <c r="K183" s="5">
        <v>181455</v>
      </c>
      <c r="L183" s="7">
        <v>229987</v>
      </c>
    </row>
    <row r="184" spans="1:12">
      <c r="A184" s="1">
        <v>183</v>
      </c>
      <c r="B184">
        <v>63</v>
      </c>
      <c r="C184" s="3" t="s">
        <v>368</v>
      </c>
      <c r="D184" s="3" t="s">
        <v>367</v>
      </c>
      <c r="E184" s="5">
        <v>659718</v>
      </c>
      <c r="F184" s="5">
        <v>21015</v>
      </c>
      <c r="I184" s="5">
        <f t="shared" si="4"/>
        <v>21015</v>
      </c>
      <c r="J184" s="5">
        <f t="shared" si="5"/>
        <v>333.57142857142856</v>
      </c>
      <c r="K184" s="5">
        <v>60327</v>
      </c>
      <c r="L184" s="7">
        <v>60327</v>
      </c>
    </row>
    <row r="185" spans="1:12">
      <c r="A185" s="1">
        <v>184</v>
      </c>
      <c r="B185" s="1">
        <v>491</v>
      </c>
      <c r="C185" s="3" t="s">
        <v>369</v>
      </c>
      <c r="D185" s="3" t="s">
        <v>370</v>
      </c>
      <c r="E185" s="5">
        <v>3863885</v>
      </c>
      <c r="F185" s="5">
        <v>303115</v>
      </c>
      <c r="H185" s="5">
        <v>117685</v>
      </c>
      <c r="I185" s="5">
        <f t="shared" si="4"/>
        <v>420800</v>
      </c>
      <c r="J185" s="5">
        <f t="shared" si="5"/>
        <v>857.02647657841146</v>
      </c>
      <c r="K185" s="5">
        <v>0</v>
      </c>
      <c r="L185" s="7">
        <v>421379</v>
      </c>
    </row>
    <row r="186" spans="1:12">
      <c r="A186" s="1">
        <v>185</v>
      </c>
      <c r="B186" s="1">
        <v>387</v>
      </c>
      <c r="C186" s="3" t="s">
        <v>371</v>
      </c>
      <c r="D186" s="3" t="s">
        <v>372</v>
      </c>
      <c r="E186" s="5">
        <v>3426855</v>
      </c>
      <c r="F186" s="5">
        <v>21060</v>
      </c>
      <c r="H186" s="5">
        <v>96000</v>
      </c>
      <c r="I186" s="5">
        <f t="shared" si="4"/>
        <v>117060</v>
      </c>
      <c r="J186" s="5">
        <f t="shared" si="5"/>
        <v>302.48062015503876</v>
      </c>
      <c r="K186" s="5">
        <v>322148</v>
      </c>
      <c r="L186" s="7">
        <v>444760</v>
      </c>
    </row>
    <row r="187" spans="1:12">
      <c r="A187" s="1">
        <v>186</v>
      </c>
      <c r="B187" s="1">
        <v>585</v>
      </c>
      <c r="C187" s="3" t="s">
        <v>373</v>
      </c>
      <c r="D187" s="3" t="s">
        <v>374</v>
      </c>
      <c r="E187" s="5">
        <v>4525976</v>
      </c>
      <c r="I187" s="5">
        <f t="shared" si="4"/>
        <v>0</v>
      </c>
      <c r="J187" s="5">
        <f t="shared" si="5"/>
        <v>0</v>
      </c>
      <c r="K187" s="5">
        <v>0</v>
      </c>
      <c r="L187" s="7">
        <v>0</v>
      </c>
    </row>
    <row r="188" spans="1:12">
      <c r="A188" s="1">
        <v>187</v>
      </c>
      <c r="B188" s="1">
        <v>34</v>
      </c>
      <c r="C188" s="3" t="s">
        <v>375</v>
      </c>
      <c r="D188" s="3" t="s">
        <v>376</v>
      </c>
      <c r="E188" s="5">
        <v>232364</v>
      </c>
      <c r="H188" s="5">
        <v>5944</v>
      </c>
      <c r="I188" s="5">
        <f t="shared" si="4"/>
        <v>5944</v>
      </c>
      <c r="J188" s="5">
        <f t="shared" si="5"/>
        <v>174.8235294117647</v>
      </c>
      <c r="K188" s="5">
        <v>0</v>
      </c>
      <c r="L188" s="7">
        <v>5973</v>
      </c>
    </row>
    <row r="189" spans="1:12">
      <c r="A189" s="1">
        <v>188</v>
      </c>
      <c r="B189" s="1">
        <v>111</v>
      </c>
      <c r="C189" s="3" t="s">
        <v>377</v>
      </c>
      <c r="D189" s="3" t="s">
        <v>378</v>
      </c>
      <c r="E189" s="5">
        <v>1202068</v>
      </c>
      <c r="F189" s="5">
        <v>14580</v>
      </c>
      <c r="H189" s="5">
        <v>166280</v>
      </c>
      <c r="I189" s="5">
        <f t="shared" si="4"/>
        <v>180860</v>
      </c>
      <c r="J189" s="5">
        <f t="shared" si="5"/>
        <v>1629.3693693693695</v>
      </c>
      <c r="K189" s="5">
        <v>0</v>
      </c>
      <c r="L189" s="7">
        <v>181055</v>
      </c>
    </row>
    <row r="190" spans="1:12">
      <c r="A190" s="1">
        <v>189</v>
      </c>
      <c r="B190" s="1">
        <v>216</v>
      </c>
      <c r="C190" s="3" t="s">
        <v>379</v>
      </c>
      <c r="D190" s="3" t="s">
        <v>380</v>
      </c>
      <c r="E190" s="5">
        <v>2072132</v>
      </c>
      <c r="F190" s="5">
        <v>112</v>
      </c>
      <c r="H190" s="5">
        <v>22207</v>
      </c>
      <c r="I190" s="5">
        <f t="shared" si="4"/>
        <v>22319</v>
      </c>
      <c r="J190" s="5">
        <f t="shared" si="5"/>
        <v>103.32870370370371</v>
      </c>
      <c r="K190" s="5">
        <v>1053</v>
      </c>
      <c r="L190" s="7">
        <v>24587</v>
      </c>
    </row>
    <row r="191" spans="1:12">
      <c r="A191" s="1">
        <v>190</v>
      </c>
      <c r="B191" s="1">
        <v>545</v>
      </c>
      <c r="C191" s="3" t="s">
        <v>381</v>
      </c>
      <c r="D191" s="3" t="s">
        <v>382</v>
      </c>
      <c r="E191" s="5">
        <v>4924557</v>
      </c>
      <c r="F191" s="5">
        <v>908069</v>
      </c>
      <c r="I191" s="5">
        <f t="shared" si="4"/>
        <v>908069</v>
      </c>
      <c r="J191" s="5">
        <f t="shared" si="5"/>
        <v>1666.1816513761469</v>
      </c>
      <c r="L191" s="7">
        <v>910819</v>
      </c>
    </row>
    <row r="192" spans="1:12">
      <c r="A192" s="1">
        <v>191</v>
      </c>
      <c r="B192" s="1">
        <v>39</v>
      </c>
      <c r="C192" s="3" t="s">
        <v>383</v>
      </c>
      <c r="D192" s="3" t="s">
        <v>384</v>
      </c>
      <c r="E192" s="5">
        <v>285727</v>
      </c>
      <c r="H192" s="5">
        <v>24312</v>
      </c>
      <c r="I192" s="5">
        <f t="shared" si="4"/>
        <v>24312</v>
      </c>
      <c r="J192" s="5">
        <f t="shared" si="5"/>
        <v>623.38461538461536</v>
      </c>
      <c r="K192" s="5">
        <v>0</v>
      </c>
      <c r="L192" s="7">
        <v>24312</v>
      </c>
    </row>
    <row r="193" spans="1:12">
      <c r="A193" s="1">
        <v>192</v>
      </c>
      <c r="B193" s="1">
        <v>291</v>
      </c>
      <c r="C193" s="3" t="s">
        <v>385</v>
      </c>
      <c r="D193" s="3" t="s">
        <v>386</v>
      </c>
      <c r="E193" s="5">
        <v>2201388</v>
      </c>
      <c r="F193" s="5">
        <v>8900</v>
      </c>
      <c r="H193" s="5">
        <v>10880</v>
      </c>
      <c r="I193" s="5">
        <f t="shared" si="4"/>
        <v>19780</v>
      </c>
      <c r="J193" s="5">
        <f t="shared" si="5"/>
        <v>67.972508591065292</v>
      </c>
      <c r="K193" s="5">
        <v>0</v>
      </c>
      <c r="L193" s="7">
        <v>19780</v>
      </c>
    </row>
    <row r="194" spans="1:12">
      <c r="A194" s="1">
        <v>193</v>
      </c>
      <c r="B194" s="1">
        <v>238</v>
      </c>
      <c r="C194" s="3" t="s">
        <v>387</v>
      </c>
      <c r="D194" s="3" t="s">
        <v>388</v>
      </c>
      <c r="E194" s="5">
        <v>2093824</v>
      </c>
      <c r="F194" s="5">
        <v>7893</v>
      </c>
      <c r="H194" s="5">
        <v>99114</v>
      </c>
      <c r="I194" s="5">
        <f t="shared" si="4"/>
        <v>107007</v>
      </c>
      <c r="J194" s="5">
        <f t="shared" si="5"/>
        <v>449.60924369747897</v>
      </c>
      <c r="K194" s="5">
        <v>1010</v>
      </c>
      <c r="L194" s="7">
        <v>108286</v>
      </c>
    </row>
    <row r="195" spans="1:12">
      <c r="A195" s="1">
        <v>194</v>
      </c>
      <c r="B195" s="1">
        <v>102</v>
      </c>
      <c r="C195" s="3" t="s">
        <v>389</v>
      </c>
      <c r="D195" s="3" t="s">
        <v>390</v>
      </c>
      <c r="E195" s="5">
        <v>1439487</v>
      </c>
      <c r="F195" s="5">
        <v>1550</v>
      </c>
      <c r="H195" s="5">
        <v>2474</v>
      </c>
      <c r="I195" s="5">
        <f t="shared" ref="I195:I258" si="6">F195+H195</f>
        <v>4024</v>
      </c>
      <c r="J195" s="5">
        <f t="shared" ref="J195:J258" si="7">I195/B195</f>
        <v>39.450980392156865</v>
      </c>
      <c r="K195" s="5">
        <v>0</v>
      </c>
      <c r="L195" s="7">
        <v>5124</v>
      </c>
    </row>
    <row r="196" spans="1:12">
      <c r="A196" s="1">
        <v>195</v>
      </c>
      <c r="B196" s="1">
        <v>520</v>
      </c>
      <c r="C196" s="3" t="s">
        <v>391</v>
      </c>
      <c r="D196" s="3" t="s">
        <v>392</v>
      </c>
      <c r="E196" s="5">
        <v>3735946</v>
      </c>
      <c r="F196" s="5">
        <v>31440</v>
      </c>
      <c r="I196" s="5">
        <f t="shared" si="6"/>
        <v>31440</v>
      </c>
      <c r="J196" s="5">
        <f t="shared" si="7"/>
        <v>60.46153846153846</v>
      </c>
      <c r="K196" s="5">
        <v>37556</v>
      </c>
      <c r="L196" s="7">
        <v>68996</v>
      </c>
    </row>
    <row r="197" spans="1:12">
      <c r="A197" s="1">
        <v>196</v>
      </c>
      <c r="B197" s="1">
        <v>704</v>
      </c>
      <c r="C197" s="3" t="s">
        <v>393</v>
      </c>
      <c r="D197" s="3" t="s">
        <v>394</v>
      </c>
      <c r="E197" s="5">
        <v>4750042</v>
      </c>
      <c r="F197" s="5">
        <v>310357</v>
      </c>
      <c r="I197" s="5">
        <f t="shared" si="6"/>
        <v>310357</v>
      </c>
      <c r="J197" s="5">
        <f t="shared" si="7"/>
        <v>440.84801136363637</v>
      </c>
      <c r="K197" s="5">
        <v>9317</v>
      </c>
      <c r="L197" s="7">
        <v>319674</v>
      </c>
    </row>
    <row r="198" spans="1:12">
      <c r="A198" s="1">
        <v>197</v>
      </c>
      <c r="B198" s="1">
        <v>1778</v>
      </c>
      <c r="C198" s="3" t="s">
        <v>395</v>
      </c>
      <c r="D198" s="3" t="s">
        <v>396</v>
      </c>
      <c r="E198" s="5">
        <v>14104462</v>
      </c>
      <c r="H198" s="5">
        <v>305825</v>
      </c>
      <c r="I198" s="5">
        <f t="shared" si="6"/>
        <v>305825</v>
      </c>
      <c r="J198" s="5">
        <f t="shared" si="7"/>
        <v>172.00506186726659</v>
      </c>
      <c r="K198" s="5">
        <v>0</v>
      </c>
      <c r="L198" s="7">
        <v>308516</v>
      </c>
    </row>
    <row r="199" spans="1:12">
      <c r="A199" s="1">
        <v>198</v>
      </c>
      <c r="B199" s="1">
        <v>84</v>
      </c>
      <c r="C199" s="3" t="s">
        <v>397</v>
      </c>
      <c r="D199" s="3" t="s">
        <v>398</v>
      </c>
      <c r="E199" s="5">
        <v>602553</v>
      </c>
      <c r="F199" s="5">
        <v>17067</v>
      </c>
      <c r="I199" s="5">
        <f t="shared" si="6"/>
        <v>17067</v>
      </c>
      <c r="J199" s="5">
        <f t="shared" si="7"/>
        <v>203.17857142857142</v>
      </c>
      <c r="K199" s="5">
        <v>0</v>
      </c>
      <c r="L199" s="7">
        <v>17067</v>
      </c>
    </row>
    <row r="200" spans="1:12">
      <c r="A200" s="1">
        <v>199</v>
      </c>
      <c r="B200" s="1">
        <v>446</v>
      </c>
      <c r="C200" s="3" t="s">
        <v>399</v>
      </c>
      <c r="D200" s="3" t="s">
        <v>400</v>
      </c>
      <c r="E200" s="5">
        <v>3551909</v>
      </c>
      <c r="F200" s="5">
        <v>100673</v>
      </c>
      <c r="H200" s="5">
        <v>24416</v>
      </c>
      <c r="I200" s="5">
        <f t="shared" si="6"/>
        <v>125089</v>
      </c>
      <c r="J200" s="5">
        <f t="shared" si="7"/>
        <v>280.46860986547085</v>
      </c>
      <c r="K200" s="5">
        <v>0</v>
      </c>
      <c r="L200" s="7">
        <v>125089</v>
      </c>
    </row>
    <row r="201" spans="1:12">
      <c r="A201" s="1">
        <v>200</v>
      </c>
      <c r="B201" s="1">
        <v>420</v>
      </c>
      <c r="C201" s="3" t="s">
        <v>401</v>
      </c>
      <c r="D201" s="3" t="s">
        <v>402</v>
      </c>
      <c r="E201" s="5">
        <v>3479618</v>
      </c>
      <c r="F201" s="5">
        <v>126339</v>
      </c>
      <c r="H201" s="5">
        <v>41619</v>
      </c>
      <c r="I201" s="5">
        <f t="shared" si="6"/>
        <v>167958</v>
      </c>
      <c r="J201" s="5">
        <f t="shared" si="7"/>
        <v>399.9</v>
      </c>
      <c r="K201" s="5">
        <v>0</v>
      </c>
      <c r="L201" s="7">
        <v>167958</v>
      </c>
    </row>
    <row r="202" spans="1:12">
      <c r="A202" s="1">
        <v>201</v>
      </c>
      <c r="B202" s="1">
        <v>705</v>
      </c>
      <c r="C202" s="3" t="s">
        <v>403</v>
      </c>
      <c r="D202" s="3" t="s">
        <v>404</v>
      </c>
      <c r="E202" s="5">
        <v>5920605</v>
      </c>
      <c r="F202" s="5">
        <v>208833</v>
      </c>
      <c r="H202" s="5">
        <v>29370</v>
      </c>
      <c r="I202" s="5">
        <f t="shared" si="6"/>
        <v>238203</v>
      </c>
      <c r="J202" s="5">
        <f t="shared" si="7"/>
        <v>337.87659574468086</v>
      </c>
      <c r="K202" s="5">
        <v>0</v>
      </c>
      <c r="L202" s="7">
        <v>238203</v>
      </c>
    </row>
    <row r="203" spans="1:12">
      <c r="A203" s="1">
        <v>202</v>
      </c>
      <c r="B203" s="1">
        <v>934</v>
      </c>
      <c r="C203" s="3" t="s">
        <v>405</v>
      </c>
      <c r="D203" s="3" t="s">
        <v>406</v>
      </c>
      <c r="E203" s="5">
        <v>7194962</v>
      </c>
      <c r="F203" s="5">
        <v>108310</v>
      </c>
      <c r="I203" s="5">
        <f t="shared" si="6"/>
        <v>108310</v>
      </c>
      <c r="J203" s="5">
        <f t="shared" si="7"/>
        <v>115.96359743040685</v>
      </c>
      <c r="K203" s="5">
        <v>56128</v>
      </c>
      <c r="L203" s="7">
        <v>164438</v>
      </c>
    </row>
    <row r="204" spans="1:12">
      <c r="A204" s="1">
        <v>203</v>
      </c>
      <c r="B204" s="1">
        <v>218</v>
      </c>
      <c r="C204" s="3" t="s">
        <v>407</v>
      </c>
      <c r="D204" s="3" t="s">
        <v>408</v>
      </c>
      <c r="E204" s="5">
        <v>1904484</v>
      </c>
      <c r="F204" s="5">
        <v>155861</v>
      </c>
      <c r="H204" s="5">
        <v>82794</v>
      </c>
      <c r="I204" s="5">
        <f t="shared" si="6"/>
        <v>238655</v>
      </c>
      <c r="J204" s="5">
        <f t="shared" si="7"/>
        <v>1094.7477064220184</v>
      </c>
      <c r="K204" s="5">
        <v>0</v>
      </c>
      <c r="L204" s="7">
        <v>240882</v>
      </c>
    </row>
    <row r="205" spans="1:12">
      <c r="A205" s="1">
        <v>204</v>
      </c>
      <c r="B205" s="1">
        <v>45</v>
      </c>
      <c r="C205" s="3" t="s">
        <v>409</v>
      </c>
      <c r="D205" s="3" t="s">
        <v>410</v>
      </c>
      <c r="E205" s="5">
        <v>347569</v>
      </c>
      <c r="H205" s="5">
        <v>8720</v>
      </c>
      <c r="I205" s="5">
        <f t="shared" si="6"/>
        <v>8720</v>
      </c>
      <c r="J205" s="5">
        <f t="shared" si="7"/>
        <v>193.77777777777777</v>
      </c>
      <c r="K205" s="5">
        <v>0</v>
      </c>
      <c r="L205" s="7">
        <v>8750</v>
      </c>
    </row>
    <row r="206" spans="1:12">
      <c r="A206" s="1">
        <v>205</v>
      </c>
      <c r="B206" s="1">
        <v>153</v>
      </c>
      <c r="C206" s="3" t="s">
        <v>411</v>
      </c>
      <c r="D206" s="3" t="s">
        <v>412</v>
      </c>
      <c r="E206" s="5">
        <v>1424422</v>
      </c>
      <c r="F206" s="5">
        <v>0</v>
      </c>
      <c r="H206" s="5">
        <v>32114</v>
      </c>
      <c r="I206" s="5">
        <f t="shared" si="6"/>
        <v>32114</v>
      </c>
      <c r="J206" s="5">
        <f t="shared" si="7"/>
        <v>209.89542483660131</v>
      </c>
      <c r="K206" s="5">
        <v>0</v>
      </c>
      <c r="L206" s="7">
        <v>32114</v>
      </c>
    </row>
    <row r="207" spans="1:12">
      <c r="A207" s="1">
        <v>206</v>
      </c>
      <c r="B207">
        <v>672</v>
      </c>
      <c r="C207" s="3" t="s">
        <v>413</v>
      </c>
      <c r="D207" s="3" t="s">
        <v>414</v>
      </c>
      <c r="E207" s="5">
        <v>5969883</v>
      </c>
      <c r="F207" s="5">
        <v>352927</v>
      </c>
      <c r="H207" s="5">
        <v>249031</v>
      </c>
      <c r="I207" s="5">
        <f t="shared" si="6"/>
        <v>601958</v>
      </c>
      <c r="J207" s="5">
        <f t="shared" si="7"/>
        <v>895.77083333333337</v>
      </c>
      <c r="K207" s="5">
        <v>0</v>
      </c>
      <c r="L207" s="7">
        <v>603539</v>
      </c>
    </row>
    <row r="208" spans="1:12">
      <c r="A208" s="1">
        <v>207</v>
      </c>
      <c r="B208">
        <v>788</v>
      </c>
      <c r="C208" s="3" t="s">
        <v>415</v>
      </c>
      <c r="D208" s="3" t="s">
        <v>414</v>
      </c>
      <c r="E208" s="5">
        <v>6083611</v>
      </c>
      <c r="F208" s="5">
        <v>164438</v>
      </c>
      <c r="H208" s="5">
        <v>948662</v>
      </c>
      <c r="I208" s="5">
        <f t="shared" si="6"/>
        <v>1113100</v>
      </c>
      <c r="J208" s="5">
        <f t="shared" si="7"/>
        <v>1412.5634517766498</v>
      </c>
      <c r="K208" s="5">
        <v>0</v>
      </c>
      <c r="L208" s="7">
        <v>1114681</v>
      </c>
    </row>
    <row r="209" spans="1:12">
      <c r="A209" s="1">
        <v>208</v>
      </c>
      <c r="B209" s="1">
        <v>238</v>
      </c>
      <c r="C209" s="3" t="s">
        <v>416</v>
      </c>
      <c r="D209" s="3" t="s">
        <v>417</v>
      </c>
      <c r="E209" s="5">
        <v>1814677</v>
      </c>
      <c r="I209" s="5">
        <f t="shared" si="6"/>
        <v>0</v>
      </c>
      <c r="J209" s="5">
        <f t="shared" si="7"/>
        <v>0</v>
      </c>
      <c r="K209" s="5">
        <v>0</v>
      </c>
      <c r="L209" s="7">
        <v>728</v>
      </c>
    </row>
    <row r="210" spans="1:12">
      <c r="A210" s="1">
        <v>209</v>
      </c>
      <c r="B210" s="1">
        <v>544</v>
      </c>
      <c r="C210" s="3" t="s">
        <v>418</v>
      </c>
      <c r="D210" s="3" t="s">
        <v>419</v>
      </c>
      <c r="E210" s="5">
        <v>4731225</v>
      </c>
      <c r="F210" s="5">
        <v>172763</v>
      </c>
      <c r="I210" s="5">
        <f t="shared" si="6"/>
        <v>172763</v>
      </c>
      <c r="J210" s="5">
        <f t="shared" si="7"/>
        <v>317.57904411764707</v>
      </c>
      <c r="K210" s="5">
        <v>17055</v>
      </c>
      <c r="L210" s="7">
        <v>189818</v>
      </c>
    </row>
    <row r="211" spans="1:12">
      <c r="A211" s="1">
        <v>210</v>
      </c>
      <c r="B211" s="1">
        <v>216</v>
      </c>
      <c r="C211" s="3" t="s">
        <v>420</v>
      </c>
      <c r="D211" s="3" t="s">
        <v>421</v>
      </c>
      <c r="E211" s="5">
        <v>1829646</v>
      </c>
      <c r="H211" s="5">
        <v>64918</v>
      </c>
      <c r="I211" s="5">
        <f t="shared" si="6"/>
        <v>64918</v>
      </c>
      <c r="J211" s="5">
        <f t="shared" si="7"/>
        <v>300.5462962962963</v>
      </c>
      <c r="K211" s="5">
        <v>5817</v>
      </c>
      <c r="L211" s="7">
        <v>70735</v>
      </c>
    </row>
    <row r="212" spans="1:12">
      <c r="A212" s="1">
        <v>211</v>
      </c>
      <c r="B212" s="1">
        <v>166</v>
      </c>
      <c r="C212" s="3" t="s">
        <v>422</v>
      </c>
      <c r="D212" s="3" t="s">
        <v>423</v>
      </c>
      <c r="E212" s="5">
        <v>1468174</v>
      </c>
      <c r="H212" s="5">
        <v>2358</v>
      </c>
      <c r="I212" s="5">
        <f t="shared" si="6"/>
        <v>2358</v>
      </c>
      <c r="J212" s="5">
        <f t="shared" si="7"/>
        <v>14.204819277108435</v>
      </c>
      <c r="K212" s="5">
        <v>0</v>
      </c>
      <c r="L212" s="7">
        <v>2358</v>
      </c>
    </row>
    <row r="213" spans="1:12">
      <c r="A213" s="1">
        <v>212</v>
      </c>
      <c r="B213" s="1">
        <v>380</v>
      </c>
      <c r="C213" s="3" t="s">
        <v>424</v>
      </c>
      <c r="D213" s="3" t="s">
        <v>425</v>
      </c>
      <c r="E213" s="5">
        <v>3501397</v>
      </c>
      <c r="H213" s="5">
        <v>285396</v>
      </c>
      <c r="I213" s="5">
        <f t="shared" si="6"/>
        <v>285396</v>
      </c>
      <c r="J213" s="5">
        <f t="shared" si="7"/>
        <v>751.04210526315785</v>
      </c>
      <c r="L213" s="7">
        <v>285396</v>
      </c>
    </row>
    <row r="214" spans="1:12">
      <c r="A214" s="1">
        <v>213</v>
      </c>
      <c r="B214" s="1">
        <v>793</v>
      </c>
      <c r="C214" s="3" t="s">
        <v>426</v>
      </c>
      <c r="D214" s="3" t="s">
        <v>427</v>
      </c>
      <c r="E214" s="5">
        <v>6584274</v>
      </c>
      <c r="H214" s="5">
        <v>324790</v>
      </c>
      <c r="I214" s="5">
        <f t="shared" si="6"/>
        <v>324790</v>
      </c>
      <c r="J214" s="5">
        <f t="shared" si="7"/>
        <v>409.57124842370746</v>
      </c>
      <c r="K214" s="5">
        <v>4601</v>
      </c>
      <c r="L214" s="7">
        <v>329391</v>
      </c>
    </row>
    <row r="215" spans="1:12">
      <c r="A215" s="1">
        <v>214</v>
      </c>
      <c r="B215" s="1">
        <v>653</v>
      </c>
      <c r="C215" s="3" t="s">
        <v>428</v>
      </c>
      <c r="D215" s="3" t="s">
        <v>429</v>
      </c>
      <c r="E215" s="5">
        <v>5136312</v>
      </c>
      <c r="F215" s="5">
        <v>301</v>
      </c>
      <c r="H215" s="5">
        <v>122737</v>
      </c>
      <c r="I215" s="5">
        <f t="shared" si="6"/>
        <v>123038</v>
      </c>
      <c r="J215" s="5">
        <f t="shared" si="7"/>
        <v>188.41960183767227</v>
      </c>
      <c r="K215" s="5">
        <v>24248</v>
      </c>
      <c r="L215" s="7">
        <v>147286</v>
      </c>
    </row>
    <row r="216" spans="1:12">
      <c r="A216" s="1">
        <v>215</v>
      </c>
      <c r="B216" s="1">
        <v>379</v>
      </c>
      <c r="C216" s="3" t="s">
        <v>430</v>
      </c>
      <c r="D216" s="3" t="s">
        <v>431</v>
      </c>
      <c r="E216" s="5">
        <v>3135530</v>
      </c>
      <c r="H216" s="5">
        <v>13577</v>
      </c>
      <c r="I216" s="5">
        <f t="shared" si="6"/>
        <v>13577</v>
      </c>
      <c r="J216" s="5">
        <f t="shared" si="7"/>
        <v>35.823218997361479</v>
      </c>
      <c r="K216" s="5">
        <v>1106</v>
      </c>
      <c r="L216" s="7">
        <v>14683</v>
      </c>
    </row>
    <row r="217" spans="1:12">
      <c r="A217" s="1">
        <v>216</v>
      </c>
      <c r="B217" s="1">
        <v>287</v>
      </c>
      <c r="C217" s="3" t="s">
        <v>432</v>
      </c>
      <c r="D217" s="3" t="s">
        <v>433</v>
      </c>
      <c r="E217" s="5">
        <v>2302107</v>
      </c>
      <c r="F217" s="5">
        <v>0</v>
      </c>
      <c r="H217" s="5">
        <v>65697</v>
      </c>
      <c r="I217" s="5">
        <f t="shared" si="6"/>
        <v>65697</v>
      </c>
      <c r="J217" s="5">
        <f t="shared" si="7"/>
        <v>228.90940766550523</v>
      </c>
      <c r="K217" s="5">
        <v>570</v>
      </c>
      <c r="L217" s="7">
        <v>66267</v>
      </c>
    </row>
    <row r="218" spans="1:12">
      <c r="A218" s="1">
        <v>217</v>
      </c>
      <c r="B218" s="1">
        <v>118</v>
      </c>
      <c r="C218" s="3" t="s">
        <v>434</v>
      </c>
      <c r="D218" s="3" t="s">
        <v>435</v>
      </c>
      <c r="E218" s="5">
        <v>1044083</v>
      </c>
      <c r="F218" s="5">
        <v>13894</v>
      </c>
      <c r="H218" s="5">
        <v>1432</v>
      </c>
      <c r="I218" s="5">
        <f t="shared" si="6"/>
        <v>15326</v>
      </c>
      <c r="J218" s="5">
        <f t="shared" si="7"/>
        <v>129.88135593220338</v>
      </c>
      <c r="K218" s="5">
        <v>6069</v>
      </c>
      <c r="L218" s="7">
        <v>21395</v>
      </c>
    </row>
    <row r="219" spans="1:12">
      <c r="A219" s="1">
        <v>218</v>
      </c>
      <c r="B219" s="1">
        <v>382</v>
      </c>
      <c r="C219" s="3" t="s">
        <v>436</v>
      </c>
      <c r="D219" s="3" t="s">
        <v>437</v>
      </c>
      <c r="E219" s="5">
        <v>3022143</v>
      </c>
      <c r="F219" s="5">
        <v>70340</v>
      </c>
      <c r="H219" s="5">
        <v>24369</v>
      </c>
      <c r="I219" s="5">
        <f t="shared" si="6"/>
        <v>94709</v>
      </c>
      <c r="J219" s="5">
        <f t="shared" si="7"/>
        <v>247.92931937172776</v>
      </c>
      <c r="K219" s="5">
        <v>30755</v>
      </c>
      <c r="L219" s="7">
        <v>125464</v>
      </c>
    </row>
    <row r="220" spans="1:12">
      <c r="A220" s="1">
        <v>219</v>
      </c>
      <c r="B220" s="1">
        <v>606</v>
      </c>
      <c r="C220" s="3" t="s">
        <v>438</v>
      </c>
      <c r="D220" s="3" t="s">
        <v>439</v>
      </c>
      <c r="E220" s="5">
        <v>4863513</v>
      </c>
      <c r="F220" s="5">
        <v>23251</v>
      </c>
      <c r="H220" s="5">
        <v>53620</v>
      </c>
      <c r="I220" s="5">
        <f t="shared" si="6"/>
        <v>76871</v>
      </c>
      <c r="J220" s="5">
        <f t="shared" si="7"/>
        <v>126.84983498349835</v>
      </c>
      <c r="K220" s="5">
        <v>24048</v>
      </c>
      <c r="L220" s="7">
        <v>100919</v>
      </c>
    </row>
    <row r="221" spans="1:12">
      <c r="A221" s="1">
        <v>220</v>
      </c>
      <c r="B221" s="1">
        <v>311</v>
      </c>
      <c r="C221" s="3" t="s">
        <v>440</v>
      </c>
      <c r="D221" s="3" t="s">
        <v>441</v>
      </c>
      <c r="E221" s="5">
        <v>2802708</v>
      </c>
      <c r="F221" s="5">
        <v>107083</v>
      </c>
      <c r="H221" s="5">
        <v>23696</v>
      </c>
      <c r="I221" s="5">
        <f t="shared" si="6"/>
        <v>130779</v>
      </c>
      <c r="J221" s="5">
        <f t="shared" si="7"/>
        <v>420.51125401929261</v>
      </c>
      <c r="K221" s="5">
        <v>13297</v>
      </c>
      <c r="L221" s="7">
        <v>144076</v>
      </c>
    </row>
    <row r="222" spans="1:12">
      <c r="A222" s="1">
        <v>221</v>
      </c>
      <c r="B222" s="1">
        <v>329</v>
      </c>
      <c r="C222" s="3" t="s">
        <v>442</v>
      </c>
      <c r="D222" s="3" t="s">
        <v>443</v>
      </c>
      <c r="E222" s="5">
        <v>2964080</v>
      </c>
      <c r="F222" s="5">
        <v>139230</v>
      </c>
      <c r="I222" s="5">
        <f t="shared" si="6"/>
        <v>139230</v>
      </c>
      <c r="J222" s="5">
        <f t="shared" si="7"/>
        <v>423.19148936170211</v>
      </c>
      <c r="K222" s="5">
        <v>21048</v>
      </c>
      <c r="L222" s="7">
        <v>160278</v>
      </c>
    </row>
    <row r="223" spans="1:12">
      <c r="A223" s="1">
        <v>222</v>
      </c>
      <c r="B223" s="1">
        <v>191</v>
      </c>
      <c r="C223" s="3" t="s">
        <v>444</v>
      </c>
      <c r="D223" s="3" t="s">
        <v>445</v>
      </c>
      <c r="E223" s="5">
        <v>1451172</v>
      </c>
      <c r="F223" s="5">
        <v>3206</v>
      </c>
      <c r="I223" s="5">
        <f t="shared" si="6"/>
        <v>3206</v>
      </c>
      <c r="J223" s="5">
        <f t="shared" si="7"/>
        <v>16.785340314136125</v>
      </c>
      <c r="K223" s="5">
        <v>10931</v>
      </c>
      <c r="L223" s="7">
        <v>14137</v>
      </c>
    </row>
    <row r="224" spans="1:12">
      <c r="A224" s="1">
        <v>223</v>
      </c>
      <c r="B224" s="1">
        <v>324</v>
      </c>
      <c r="C224" s="3" t="s">
        <v>446</v>
      </c>
      <c r="D224" s="3" t="s">
        <v>447</v>
      </c>
      <c r="E224" s="5">
        <v>3108587</v>
      </c>
      <c r="F224" s="5">
        <v>72055</v>
      </c>
      <c r="H224" s="5">
        <v>251042</v>
      </c>
      <c r="I224" s="5">
        <f t="shared" si="6"/>
        <v>323097</v>
      </c>
      <c r="J224" s="5">
        <f t="shared" si="7"/>
        <v>997.21296296296293</v>
      </c>
      <c r="K224" s="5">
        <v>21758</v>
      </c>
      <c r="L224" s="7">
        <v>344855</v>
      </c>
    </row>
    <row r="225" spans="1:12">
      <c r="A225" s="1">
        <v>224</v>
      </c>
      <c r="B225" s="1">
        <v>173</v>
      </c>
      <c r="C225" s="3" t="s">
        <v>448</v>
      </c>
      <c r="D225" s="3" t="s">
        <v>449</v>
      </c>
      <c r="E225" s="5">
        <v>1605020</v>
      </c>
      <c r="F225" s="5">
        <v>158</v>
      </c>
      <c r="H225" s="5">
        <v>74556</v>
      </c>
      <c r="I225" s="5">
        <f t="shared" si="6"/>
        <v>74714</v>
      </c>
      <c r="J225" s="5">
        <f t="shared" si="7"/>
        <v>431.87283236994222</v>
      </c>
      <c r="K225" s="5">
        <v>1002</v>
      </c>
      <c r="L225" s="7">
        <v>75716</v>
      </c>
    </row>
    <row r="226" spans="1:12">
      <c r="A226" s="1">
        <v>225</v>
      </c>
      <c r="B226" s="1">
        <v>81</v>
      </c>
      <c r="C226" s="3" t="s">
        <v>450</v>
      </c>
      <c r="D226" s="3" t="s">
        <v>451</v>
      </c>
      <c r="E226" s="5">
        <v>984735</v>
      </c>
      <c r="F226" s="5">
        <v>4109</v>
      </c>
      <c r="H226" s="5">
        <v>20414</v>
      </c>
      <c r="I226" s="5">
        <f t="shared" si="6"/>
        <v>24523</v>
      </c>
      <c r="J226" s="5">
        <f t="shared" si="7"/>
        <v>302.75308641975306</v>
      </c>
      <c r="K226" s="5">
        <v>660</v>
      </c>
      <c r="L226" s="7">
        <v>25183</v>
      </c>
    </row>
    <row r="227" spans="1:12">
      <c r="A227" s="1">
        <v>226</v>
      </c>
      <c r="B227" s="1">
        <v>46</v>
      </c>
      <c r="C227" s="3" t="s">
        <v>452</v>
      </c>
      <c r="D227" s="3" t="s">
        <v>453</v>
      </c>
      <c r="E227" s="5">
        <v>411965</v>
      </c>
      <c r="H227" s="5">
        <v>317</v>
      </c>
      <c r="I227" s="5">
        <f t="shared" si="6"/>
        <v>317</v>
      </c>
      <c r="J227" s="5">
        <f t="shared" si="7"/>
        <v>6.8913043478260869</v>
      </c>
      <c r="K227" s="5">
        <v>0</v>
      </c>
      <c r="L227" s="7">
        <v>319</v>
      </c>
    </row>
    <row r="228" spans="1:12">
      <c r="A228" s="1">
        <v>227</v>
      </c>
      <c r="B228" s="1">
        <v>69</v>
      </c>
      <c r="C228" s="3" t="s">
        <v>454</v>
      </c>
      <c r="D228" s="3" t="s">
        <v>455</v>
      </c>
      <c r="E228" s="5">
        <v>686298</v>
      </c>
      <c r="F228" s="5">
        <v>3754</v>
      </c>
      <c r="H228" s="5">
        <v>14201</v>
      </c>
      <c r="I228" s="5">
        <f t="shared" si="6"/>
        <v>17955</v>
      </c>
      <c r="J228" s="5">
        <f t="shared" si="7"/>
        <v>260.21739130434781</v>
      </c>
      <c r="K228" s="5">
        <v>0</v>
      </c>
      <c r="L228" s="7">
        <v>17955</v>
      </c>
    </row>
    <row r="229" spans="1:12">
      <c r="A229" s="1">
        <v>228</v>
      </c>
      <c r="B229" s="1">
        <v>425</v>
      </c>
      <c r="C229" s="3" t="s">
        <v>456</v>
      </c>
      <c r="D229" s="3" t="s">
        <v>457</v>
      </c>
      <c r="E229" s="5">
        <v>3273939</v>
      </c>
      <c r="I229" s="5">
        <f t="shared" si="6"/>
        <v>0</v>
      </c>
      <c r="J229" s="5">
        <f t="shared" si="7"/>
        <v>0</v>
      </c>
      <c r="K229" s="5">
        <v>0</v>
      </c>
      <c r="L229" s="7">
        <v>951</v>
      </c>
    </row>
    <row r="230" spans="1:12">
      <c r="A230" s="1">
        <v>229</v>
      </c>
      <c r="B230" s="1">
        <v>185</v>
      </c>
      <c r="C230" s="3" t="s">
        <v>458</v>
      </c>
      <c r="D230" s="3" t="s">
        <v>459</v>
      </c>
      <c r="E230" s="5">
        <v>1751059</v>
      </c>
      <c r="F230" s="5">
        <v>61071</v>
      </c>
      <c r="H230" s="5">
        <v>124392</v>
      </c>
      <c r="I230" s="5">
        <f t="shared" si="6"/>
        <v>185463</v>
      </c>
      <c r="J230" s="5">
        <f t="shared" si="7"/>
        <v>1002.5027027027027</v>
      </c>
      <c r="K230" s="5">
        <v>0</v>
      </c>
      <c r="L230" s="7">
        <v>185468</v>
      </c>
    </row>
    <row r="231" spans="1:12">
      <c r="A231" s="1">
        <v>230</v>
      </c>
      <c r="B231" s="1">
        <v>97</v>
      </c>
      <c r="C231" s="3" t="s">
        <v>460</v>
      </c>
      <c r="D231" s="3" t="s">
        <v>461</v>
      </c>
      <c r="E231" s="5">
        <v>913656</v>
      </c>
      <c r="F231" s="5">
        <v>0</v>
      </c>
      <c r="H231" s="5">
        <v>1306</v>
      </c>
      <c r="I231" s="5">
        <f t="shared" si="6"/>
        <v>1306</v>
      </c>
      <c r="J231" s="5">
        <f t="shared" si="7"/>
        <v>13.463917525773196</v>
      </c>
      <c r="L231" s="7">
        <v>3010</v>
      </c>
    </row>
    <row r="232" spans="1:12">
      <c r="A232" s="1">
        <v>231</v>
      </c>
      <c r="B232" s="1">
        <v>714</v>
      </c>
      <c r="C232" s="3" t="s">
        <v>462</v>
      </c>
      <c r="D232" s="3" t="s">
        <v>463</v>
      </c>
      <c r="E232" s="5">
        <v>5352870</v>
      </c>
      <c r="F232" s="5">
        <v>94299</v>
      </c>
      <c r="H232" s="5">
        <v>383374</v>
      </c>
      <c r="I232" s="5">
        <f t="shared" si="6"/>
        <v>477673</v>
      </c>
      <c r="J232" s="5">
        <f t="shared" si="7"/>
        <v>669.00980392156862</v>
      </c>
      <c r="K232" s="5">
        <v>40402</v>
      </c>
      <c r="L232" s="7">
        <v>523817</v>
      </c>
    </row>
    <row r="233" spans="1:12">
      <c r="A233" s="1">
        <v>232</v>
      </c>
      <c r="B233" s="1">
        <v>29</v>
      </c>
      <c r="C233" s="3" t="s">
        <v>464</v>
      </c>
      <c r="D233" s="3" t="s">
        <v>465</v>
      </c>
      <c r="E233" s="5">
        <v>476276</v>
      </c>
      <c r="F233" s="5">
        <v>112902</v>
      </c>
      <c r="H233" s="5">
        <v>79462</v>
      </c>
      <c r="I233" s="5">
        <f t="shared" si="6"/>
        <v>192364</v>
      </c>
      <c r="J233" s="5">
        <f t="shared" si="7"/>
        <v>6633.2413793103451</v>
      </c>
      <c r="K233" s="5">
        <v>0</v>
      </c>
      <c r="L233" s="7">
        <v>192364</v>
      </c>
    </row>
    <row r="234" spans="1:12">
      <c r="A234" s="1">
        <v>233</v>
      </c>
      <c r="B234" s="1">
        <v>205</v>
      </c>
      <c r="C234" s="3" t="s">
        <v>466</v>
      </c>
      <c r="D234" s="3" t="s">
        <v>467</v>
      </c>
      <c r="E234" s="5">
        <v>1874584</v>
      </c>
      <c r="F234" s="5">
        <v>61767</v>
      </c>
      <c r="H234" s="5">
        <v>42233</v>
      </c>
      <c r="I234" s="5">
        <f t="shared" si="6"/>
        <v>104000</v>
      </c>
      <c r="J234" s="5">
        <f t="shared" si="7"/>
        <v>507.3170731707317</v>
      </c>
      <c r="K234" s="5">
        <v>238</v>
      </c>
      <c r="L234" s="7">
        <v>104238</v>
      </c>
    </row>
    <row r="235" spans="1:12">
      <c r="A235" s="1">
        <v>234</v>
      </c>
      <c r="B235" s="1">
        <v>410</v>
      </c>
      <c r="C235" s="3" t="s">
        <v>468</v>
      </c>
      <c r="D235" s="3" t="s">
        <v>469</v>
      </c>
      <c r="E235" s="5">
        <v>3425673</v>
      </c>
      <c r="H235" s="5">
        <v>49951</v>
      </c>
      <c r="I235" s="5">
        <f t="shared" si="6"/>
        <v>49951</v>
      </c>
      <c r="J235" s="5">
        <f t="shared" si="7"/>
        <v>121.83170731707317</v>
      </c>
      <c r="K235" s="5">
        <v>375</v>
      </c>
      <c r="L235" s="7">
        <v>50326</v>
      </c>
    </row>
    <row r="236" spans="1:12">
      <c r="A236" s="1">
        <v>235</v>
      </c>
      <c r="B236" s="1">
        <v>157</v>
      </c>
      <c r="C236" s="3" t="s">
        <v>470</v>
      </c>
      <c r="D236" s="3" t="s">
        <v>471</v>
      </c>
      <c r="E236" s="5">
        <v>1319748</v>
      </c>
      <c r="F236" s="5">
        <v>56619</v>
      </c>
      <c r="H236" s="5">
        <v>48397</v>
      </c>
      <c r="I236" s="5">
        <f t="shared" si="6"/>
        <v>105016</v>
      </c>
      <c r="J236" s="5">
        <f t="shared" si="7"/>
        <v>668.89171974522299</v>
      </c>
      <c r="K236" s="5">
        <v>0</v>
      </c>
      <c r="L236" s="7">
        <v>105016</v>
      </c>
    </row>
    <row r="237" spans="1:12">
      <c r="A237" s="1">
        <v>236</v>
      </c>
      <c r="B237" s="1">
        <v>273</v>
      </c>
      <c r="C237" s="3" t="s">
        <v>472</v>
      </c>
      <c r="D237" s="3" t="s">
        <v>473</v>
      </c>
      <c r="E237" s="5">
        <v>2183335</v>
      </c>
      <c r="H237" s="5">
        <v>62170</v>
      </c>
      <c r="I237" s="5">
        <f t="shared" si="6"/>
        <v>62170</v>
      </c>
      <c r="J237" s="5">
        <f t="shared" si="7"/>
        <v>227.72893772893772</v>
      </c>
      <c r="K237" s="5">
        <v>0</v>
      </c>
      <c r="L237" s="7">
        <v>62170</v>
      </c>
    </row>
    <row r="238" spans="1:12">
      <c r="A238" s="1">
        <v>237</v>
      </c>
      <c r="B238" s="1">
        <v>235</v>
      </c>
      <c r="C238" s="3" t="s">
        <v>474</v>
      </c>
      <c r="D238" s="3" t="s">
        <v>475</v>
      </c>
      <c r="E238" s="5">
        <v>1788647</v>
      </c>
      <c r="F238" s="5">
        <v>34634</v>
      </c>
      <c r="H238" s="5">
        <v>55381</v>
      </c>
      <c r="I238" s="5">
        <f t="shared" si="6"/>
        <v>90015</v>
      </c>
      <c r="J238" s="5">
        <f t="shared" si="7"/>
        <v>383.04255319148939</v>
      </c>
      <c r="K238" s="5">
        <v>1570</v>
      </c>
      <c r="L238" s="7">
        <v>91585</v>
      </c>
    </row>
    <row r="239" spans="1:12">
      <c r="A239" s="1">
        <v>238</v>
      </c>
      <c r="B239" s="1">
        <v>407</v>
      </c>
      <c r="C239" s="3" t="s">
        <v>476</v>
      </c>
      <c r="D239" s="3" t="s">
        <v>477</v>
      </c>
      <c r="E239" s="5">
        <v>3577879</v>
      </c>
      <c r="H239" s="5">
        <v>52604</v>
      </c>
      <c r="I239" s="5">
        <f t="shared" si="6"/>
        <v>52604</v>
      </c>
      <c r="J239" s="5">
        <f t="shared" si="7"/>
        <v>129.24815724815724</v>
      </c>
      <c r="K239" s="5">
        <v>0</v>
      </c>
      <c r="L239" s="7">
        <v>52604</v>
      </c>
    </row>
    <row r="240" spans="1:12">
      <c r="A240" s="1">
        <v>239</v>
      </c>
      <c r="B240" s="1">
        <v>334</v>
      </c>
      <c r="C240" s="3" t="s">
        <v>478</v>
      </c>
      <c r="D240" s="3" t="s">
        <v>479</v>
      </c>
      <c r="E240" s="5">
        <v>2797884</v>
      </c>
      <c r="H240" s="5">
        <v>110001</v>
      </c>
      <c r="I240" s="5">
        <f t="shared" si="6"/>
        <v>110001</v>
      </c>
      <c r="J240" s="5">
        <f t="shared" si="7"/>
        <v>329.3443113772455</v>
      </c>
      <c r="K240" s="5">
        <v>2324</v>
      </c>
      <c r="L240" s="7">
        <v>112325</v>
      </c>
    </row>
    <row r="241" spans="1:12">
      <c r="A241" s="1">
        <v>240</v>
      </c>
      <c r="B241" s="1">
        <v>160</v>
      </c>
      <c r="C241" s="3" t="s">
        <v>480</v>
      </c>
      <c r="D241" s="3" t="s">
        <v>481</v>
      </c>
      <c r="E241" s="5">
        <v>1404493</v>
      </c>
      <c r="H241" s="5">
        <v>9439</v>
      </c>
      <c r="I241" s="5">
        <f t="shared" si="6"/>
        <v>9439</v>
      </c>
      <c r="J241" s="5">
        <f t="shared" si="7"/>
        <v>58.993749999999999</v>
      </c>
      <c r="K241" s="5">
        <v>0</v>
      </c>
      <c r="L241" s="7">
        <v>9439</v>
      </c>
    </row>
    <row r="242" spans="1:12">
      <c r="A242" s="1">
        <v>241</v>
      </c>
      <c r="B242" s="1">
        <v>292</v>
      </c>
      <c r="C242" s="3" t="s">
        <v>482</v>
      </c>
      <c r="D242" s="3" t="s">
        <v>483</v>
      </c>
      <c r="E242" s="5">
        <v>2489386</v>
      </c>
      <c r="H242" s="5">
        <v>17698</v>
      </c>
      <c r="I242" s="5">
        <f t="shared" si="6"/>
        <v>17698</v>
      </c>
      <c r="J242" s="5">
        <f t="shared" si="7"/>
        <v>60.609589041095887</v>
      </c>
      <c r="K242" s="5">
        <v>0</v>
      </c>
      <c r="L242" s="7">
        <v>17698</v>
      </c>
    </row>
    <row r="243" spans="1:12">
      <c r="A243" s="1">
        <v>242</v>
      </c>
      <c r="B243" s="1">
        <v>139</v>
      </c>
      <c r="C243" s="3" t="s">
        <v>484</v>
      </c>
      <c r="D243" s="3" t="s">
        <v>485</v>
      </c>
      <c r="E243" s="5">
        <v>1225773</v>
      </c>
      <c r="H243" s="5">
        <v>10322</v>
      </c>
      <c r="I243" s="5">
        <f t="shared" si="6"/>
        <v>10322</v>
      </c>
      <c r="J243" s="5">
        <f t="shared" si="7"/>
        <v>74.258992805755398</v>
      </c>
      <c r="K243" s="5">
        <v>0</v>
      </c>
      <c r="L243" s="7">
        <v>10322</v>
      </c>
    </row>
    <row r="244" spans="1:12">
      <c r="A244" s="1">
        <v>243</v>
      </c>
      <c r="B244" s="1">
        <v>327</v>
      </c>
      <c r="C244" s="3" t="s">
        <v>486</v>
      </c>
      <c r="D244" s="3" t="s">
        <v>487</v>
      </c>
      <c r="E244" s="5">
        <v>2965954</v>
      </c>
      <c r="H244" s="5">
        <v>47434</v>
      </c>
      <c r="I244" s="5">
        <f t="shared" si="6"/>
        <v>47434</v>
      </c>
      <c r="J244" s="5">
        <f t="shared" si="7"/>
        <v>145.05810397553518</v>
      </c>
      <c r="K244" s="5">
        <v>0</v>
      </c>
      <c r="L244" s="7">
        <v>47434</v>
      </c>
    </row>
    <row r="245" spans="1:12">
      <c r="A245" s="1">
        <v>244</v>
      </c>
      <c r="B245" s="1">
        <v>53</v>
      </c>
      <c r="C245" s="3" t="s">
        <v>488</v>
      </c>
      <c r="D245" s="3" t="s">
        <v>489</v>
      </c>
      <c r="E245" s="5">
        <v>511397</v>
      </c>
      <c r="H245" s="5">
        <v>4825</v>
      </c>
      <c r="I245" s="5">
        <f t="shared" si="6"/>
        <v>4825</v>
      </c>
      <c r="J245" s="5">
        <f t="shared" si="7"/>
        <v>91.037735849056602</v>
      </c>
      <c r="K245" s="5">
        <v>0</v>
      </c>
      <c r="L245" s="7">
        <v>4825</v>
      </c>
    </row>
    <row r="246" spans="1:12">
      <c r="A246" s="1">
        <v>245</v>
      </c>
      <c r="B246" s="1">
        <v>277</v>
      </c>
      <c r="C246" s="3" t="s">
        <v>490</v>
      </c>
      <c r="D246" s="3" t="s">
        <v>491</v>
      </c>
      <c r="E246" s="5">
        <v>2514429</v>
      </c>
      <c r="H246" s="5">
        <v>23830</v>
      </c>
      <c r="I246" s="5">
        <f t="shared" si="6"/>
        <v>23830</v>
      </c>
      <c r="J246" s="5">
        <f t="shared" si="7"/>
        <v>86.028880866425993</v>
      </c>
      <c r="K246" s="5">
        <v>300</v>
      </c>
      <c r="L246" s="7">
        <v>24130</v>
      </c>
    </row>
    <row r="247" spans="1:12">
      <c r="A247" s="1">
        <v>246</v>
      </c>
      <c r="B247" s="1">
        <v>54</v>
      </c>
      <c r="C247" s="3" t="s">
        <v>492</v>
      </c>
      <c r="D247" s="3" t="s">
        <v>493</v>
      </c>
      <c r="E247" s="5">
        <v>619557</v>
      </c>
      <c r="I247" s="5">
        <f t="shared" si="6"/>
        <v>0</v>
      </c>
      <c r="J247" s="5">
        <f t="shared" si="7"/>
        <v>0</v>
      </c>
      <c r="K247" s="5">
        <v>0</v>
      </c>
      <c r="L247" s="7">
        <v>0</v>
      </c>
    </row>
    <row r="248" spans="1:12">
      <c r="A248" s="1">
        <v>247</v>
      </c>
      <c r="B248" s="1">
        <v>33</v>
      </c>
      <c r="C248" s="3" t="s">
        <v>494</v>
      </c>
      <c r="D248" s="3" t="s">
        <v>495</v>
      </c>
      <c r="E248" s="5">
        <v>293735</v>
      </c>
      <c r="H248" s="5">
        <v>100</v>
      </c>
      <c r="I248" s="5">
        <f t="shared" si="6"/>
        <v>100</v>
      </c>
      <c r="J248" s="5">
        <f t="shared" si="7"/>
        <v>3.0303030303030303</v>
      </c>
      <c r="K248" s="5">
        <v>0</v>
      </c>
      <c r="L248" s="7">
        <v>100</v>
      </c>
    </row>
    <row r="249" spans="1:12">
      <c r="A249" s="1">
        <v>248</v>
      </c>
      <c r="B249" s="1">
        <v>232</v>
      </c>
      <c r="C249" s="3" t="s">
        <v>496</v>
      </c>
      <c r="D249" s="3" t="s">
        <v>497</v>
      </c>
      <c r="E249" s="5">
        <v>3597017</v>
      </c>
      <c r="F249" s="5">
        <v>211114</v>
      </c>
      <c r="H249" s="5">
        <v>581004</v>
      </c>
      <c r="I249" s="5">
        <f t="shared" si="6"/>
        <v>792118</v>
      </c>
      <c r="J249" s="5">
        <f t="shared" si="7"/>
        <v>3414.3017241379312</v>
      </c>
      <c r="K249" s="5">
        <v>0</v>
      </c>
      <c r="L249" s="7">
        <v>1806243</v>
      </c>
    </row>
    <row r="250" spans="1:12">
      <c r="A250" s="1">
        <v>249</v>
      </c>
      <c r="B250" s="1">
        <v>288</v>
      </c>
      <c r="C250" s="3" t="s">
        <v>498</v>
      </c>
      <c r="D250" s="3" t="s">
        <v>499</v>
      </c>
      <c r="E250" s="5">
        <v>2392795</v>
      </c>
      <c r="F250" s="5">
        <v>89566</v>
      </c>
      <c r="H250" s="5">
        <v>301621</v>
      </c>
      <c r="I250" s="5">
        <f t="shared" si="6"/>
        <v>391187</v>
      </c>
      <c r="J250" s="5">
        <f t="shared" si="7"/>
        <v>1358.2881944444443</v>
      </c>
      <c r="K250" s="5">
        <v>0</v>
      </c>
      <c r="L250" s="7">
        <v>391292</v>
      </c>
    </row>
    <row r="251" spans="1:12">
      <c r="A251" s="1">
        <v>250</v>
      </c>
      <c r="B251" s="1">
        <v>138</v>
      </c>
      <c r="C251" s="3" t="s">
        <v>500</v>
      </c>
      <c r="D251" s="3" t="s">
        <v>501</v>
      </c>
      <c r="E251" s="5">
        <v>1146943</v>
      </c>
      <c r="F251" s="5">
        <v>90170</v>
      </c>
      <c r="H251" s="5">
        <v>11498</v>
      </c>
      <c r="I251" s="5">
        <f t="shared" si="6"/>
        <v>101668</v>
      </c>
      <c r="J251" s="5">
        <f t="shared" si="7"/>
        <v>736.72463768115938</v>
      </c>
      <c r="K251" s="5">
        <v>0</v>
      </c>
      <c r="L251" s="7">
        <v>175400</v>
      </c>
    </row>
    <row r="252" spans="1:12">
      <c r="A252" s="1">
        <v>251</v>
      </c>
      <c r="B252" s="1">
        <v>1347</v>
      </c>
      <c r="C252" s="3" t="s">
        <v>502</v>
      </c>
      <c r="D252" s="3" t="s">
        <v>503</v>
      </c>
      <c r="E252" s="5">
        <v>11205941</v>
      </c>
      <c r="F252" s="5">
        <v>234909</v>
      </c>
      <c r="H252" s="5">
        <v>1139149</v>
      </c>
      <c r="I252" s="5">
        <f t="shared" si="6"/>
        <v>1374058</v>
      </c>
      <c r="J252" s="5">
        <f t="shared" si="7"/>
        <v>1020.0876020786934</v>
      </c>
      <c r="K252" s="5">
        <v>7653</v>
      </c>
      <c r="L252" s="7">
        <v>1536659</v>
      </c>
    </row>
    <row r="253" spans="1:12">
      <c r="A253" s="1">
        <v>252</v>
      </c>
      <c r="B253" s="1">
        <v>99</v>
      </c>
      <c r="C253" s="3" t="s">
        <v>504</v>
      </c>
      <c r="D253" s="3" t="s">
        <v>505</v>
      </c>
      <c r="E253" s="5">
        <v>795005</v>
      </c>
      <c r="F253" s="5">
        <v>8558</v>
      </c>
      <c r="H253" s="5">
        <v>40558</v>
      </c>
      <c r="I253" s="5">
        <f t="shared" si="6"/>
        <v>49116</v>
      </c>
      <c r="J253" s="5">
        <f t="shared" si="7"/>
        <v>496.12121212121212</v>
      </c>
      <c r="K253" s="5">
        <v>0</v>
      </c>
      <c r="L253" s="7">
        <v>49116</v>
      </c>
    </row>
    <row r="254" spans="1:12">
      <c r="A254" s="1">
        <v>253</v>
      </c>
      <c r="B254" s="1">
        <v>735</v>
      </c>
      <c r="C254" s="3" t="s">
        <v>506</v>
      </c>
      <c r="D254" s="3" t="s">
        <v>507</v>
      </c>
      <c r="E254" s="5">
        <v>5664460</v>
      </c>
      <c r="F254" s="5">
        <v>172756</v>
      </c>
      <c r="H254" s="5">
        <v>176759</v>
      </c>
      <c r="I254" s="5">
        <f t="shared" si="6"/>
        <v>349515</v>
      </c>
      <c r="J254" s="5">
        <f t="shared" si="7"/>
        <v>475.53061224489795</v>
      </c>
      <c r="K254" s="5">
        <v>15594</v>
      </c>
      <c r="L254" s="7">
        <v>367994</v>
      </c>
    </row>
    <row r="255" spans="1:12">
      <c r="A255" s="1">
        <v>254</v>
      </c>
      <c r="B255" s="1">
        <v>319</v>
      </c>
      <c r="C255" s="3" t="s">
        <v>508</v>
      </c>
      <c r="D255" s="3" t="s">
        <v>509</v>
      </c>
      <c r="E255" s="5">
        <v>2583473</v>
      </c>
      <c r="F255" s="5">
        <v>43536</v>
      </c>
      <c r="H255" s="5">
        <v>46932</v>
      </c>
      <c r="I255" s="5">
        <f t="shared" si="6"/>
        <v>90468</v>
      </c>
      <c r="J255" s="5">
        <f t="shared" si="7"/>
        <v>283.59874608150471</v>
      </c>
      <c r="K255" s="5">
        <v>16977</v>
      </c>
      <c r="L255" s="7">
        <v>108728</v>
      </c>
    </row>
    <row r="256" spans="1:12">
      <c r="A256" s="1">
        <v>255</v>
      </c>
      <c r="B256" s="1">
        <v>673</v>
      </c>
      <c r="C256" s="3" t="s">
        <v>510</v>
      </c>
      <c r="D256" s="3" t="s">
        <v>511</v>
      </c>
      <c r="E256" s="5">
        <v>4786267</v>
      </c>
      <c r="F256" s="5">
        <v>66419</v>
      </c>
      <c r="H256" s="5">
        <v>68270</v>
      </c>
      <c r="I256" s="5">
        <f t="shared" si="6"/>
        <v>134689</v>
      </c>
      <c r="J256" s="5">
        <f t="shared" si="7"/>
        <v>200.13224368499257</v>
      </c>
      <c r="K256" s="5">
        <v>33297</v>
      </c>
      <c r="L256" s="7">
        <v>169507</v>
      </c>
    </row>
    <row r="257" spans="1:12">
      <c r="A257" s="1">
        <v>256</v>
      </c>
      <c r="B257" s="1">
        <v>145</v>
      </c>
      <c r="C257" s="3" t="s">
        <v>512</v>
      </c>
      <c r="D257" s="3" t="s">
        <v>513</v>
      </c>
      <c r="E257" s="5">
        <v>1359033</v>
      </c>
      <c r="F257" s="5">
        <v>4890</v>
      </c>
      <c r="H257" s="5">
        <v>25779</v>
      </c>
      <c r="I257" s="5">
        <f t="shared" si="6"/>
        <v>30669</v>
      </c>
      <c r="J257" s="5">
        <f t="shared" si="7"/>
        <v>211.51034482758621</v>
      </c>
      <c r="K257" s="5">
        <v>0</v>
      </c>
      <c r="L257" s="7">
        <v>30670</v>
      </c>
    </row>
    <row r="258" spans="1:12">
      <c r="A258" s="1">
        <v>257</v>
      </c>
      <c r="B258" s="1">
        <v>1092</v>
      </c>
      <c r="C258" s="3" t="s">
        <v>514</v>
      </c>
      <c r="D258" s="3" t="s">
        <v>515</v>
      </c>
      <c r="E258" s="5">
        <v>7973452</v>
      </c>
      <c r="F258" s="5">
        <v>36813</v>
      </c>
      <c r="H258" s="5">
        <v>406971</v>
      </c>
      <c r="I258" s="5">
        <f t="shared" si="6"/>
        <v>443784</v>
      </c>
      <c r="J258" s="5">
        <f t="shared" si="7"/>
        <v>406.39560439560438</v>
      </c>
      <c r="K258" s="5">
        <v>237744</v>
      </c>
      <c r="L258" s="7">
        <v>681528</v>
      </c>
    </row>
    <row r="259" spans="1:12">
      <c r="A259" s="1">
        <v>258</v>
      </c>
      <c r="B259" s="1">
        <v>938</v>
      </c>
      <c r="C259" s="3" t="s">
        <v>516</v>
      </c>
      <c r="D259" s="3" t="s">
        <v>517</v>
      </c>
      <c r="E259" s="5">
        <v>6787848</v>
      </c>
      <c r="F259" s="5">
        <v>16085</v>
      </c>
      <c r="H259" s="5">
        <v>402315</v>
      </c>
      <c r="I259" s="5">
        <f t="shared" ref="I259:I322" si="8">F259+H259</f>
        <v>418400</v>
      </c>
      <c r="J259" s="5">
        <f t="shared" ref="J259:J322" si="9">I259/B259</f>
        <v>446.05543710021323</v>
      </c>
      <c r="K259" s="5">
        <v>241533</v>
      </c>
      <c r="L259" s="7">
        <v>659933</v>
      </c>
    </row>
    <row r="260" spans="1:12">
      <c r="A260" s="1">
        <v>259</v>
      </c>
      <c r="B260" s="1">
        <v>1183</v>
      </c>
      <c r="C260" s="3" t="s">
        <v>518</v>
      </c>
      <c r="D260" s="3" t="s">
        <v>519</v>
      </c>
      <c r="E260" s="5">
        <v>8356195</v>
      </c>
      <c r="F260" s="5">
        <v>42162</v>
      </c>
      <c r="H260" s="5">
        <v>227443</v>
      </c>
      <c r="I260" s="5">
        <f t="shared" si="8"/>
        <v>269605</v>
      </c>
      <c r="J260" s="5">
        <f t="shared" si="9"/>
        <v>227.89940828402368</v>
      </c>
      <c r="K260" s="5">
        <v>211039</v>
      </c>
      <c r="L260" s="7">
        <v>480644</v>
      </c>
    </row>
    <row r="261" spans="1:12">
      <c r="A261" s="1">
        <v>260</v>
      </c>
      <c r="B261" s="1">
        <v>1177</v>
      </c>
      <c r="C261" s="3" t="s">
        <v>520</v>
      </c>
      <c r="D261" s="3" t="s">
        <v>521</v>
      </c>
      <c r="E261" s="5">
        <v>8114263</v>
      </c>
      <c r="F261" s="5">
        <v>27112</v>
      </c>
      <c r="H261" s="5">
        <v>156892</v>
      </c>
      <c r="I261" s="5">
        <f t="shared" si="8"/>
        <v>184004</v>
      </c>
      <c r="J261" s="5">
        <f t="shared" si="9"/>
        <v>156.33305012744265</v>
      </c>
      <c r="K261" s="5">
        <v>263535</v>
      </c>
      <c r="L261" s="7">
        <v>447539</v>
      </c>
    </row>
    <row r="262" spans="1:12">
      <c r="A262" s="1">
        <v>261</v>
      </c>
      <c r="B262" s="1">
        <v>1300</v>
      </c>
      <c r="C262" s="3" t="s">
        <v>522</v>
      </c>
      <c r="D262" s="3" t="s">
        <v>523</v>
      </c>
      <c r="E262" s="5">
        <v>9155591</v>
      </c>
      <c r="F262" s="5">
        <v>52756</v>
      </c>
      <c r="H262" s="5">
        <v>383234</v>
      </c>
      <c r="I262" s="5">
        <f t="shared" si="8"/>
        <v>435990</v>
      </c>
      <c r="J262" s="5">
        <f t="shared" si="9"/>
        <v>335.37692307692305</v>
      </c>
      <c r="K262" s="5">
        <v>337434</v>
      </c>
      <c r="L262" s="7">
        <v>773424</v>
      </c>
    </row>
    <row r="263" spans="1:12">
      <c r="A263" s="1">
        <v>262</v>
      </c>
      <c r="B263" s="1">
        <v>1195</v>
      </c>
      <c r="C263" s="3" t="s">
        <v>524</v>
      </c>
      <c r="D263" s="3" t="s">
        <v>525</v>
      </c>
      <c r="E263" s="5">
        <v>8959037</v>
      </c>
      <c r="F263" s="5">
        <v>64474</v>
      </c>
      <c r="H263" s="5">
        <v>646984</v>
      </c>
      <c r="I263" s="5">
        <f t="shared" si="8"/>
        <v>711458</v>
      </c>
      <c r="J263" s="5">
        <f t="shared" si="9"/>
        <v>595.36234309623433</v>
      </c>
      <c r="K263" s="5">
        <v>316146</v>
      </c>
      <c r="L263" s="7">
        <v>1027604</v>
      </c>
    </row>
    <row r="264" spans="1:12">
      <c r="A264" s="1">
        <v>263</v>
      </c>
      <c r="B264" s="1">
        <v>1148</v>
      </c>
      <c r="C264" s="3" t="s">
        <v>526</v>
      </c>
      <c r="D264" s="3" t="s">
        <v>527</v>
      </c>
      <c r="E264" s="5">
        <v>8303016</v>
      </c>
      <c r="F264" s="5">
        <v>68700</v>
      </c>
      <c r="H264" s="5">
        <v>608319</v>
      </c>
      <c r="I264" s="5">
        <f t="shared" si="8"/>
        <v>677019</v>
      </c>
      <c r="J264" s="5">
        <f t="shared" si="9"/>
        <v>589.73780487804879</v>
      </c>
      <c r="K264" s="5">
        <v>244938</v>
      </c>
      <c r="L264" s="7">
        <v>921957</v>
      </c>
    </row>
    <row r="265" spans="1:12">
      <c r="A265" s="1">
        <v>264</v>
      </c>
      <c r="B265" s="1">
        <v>951</v>
      </c>
      <c r="C265" s="3" t="s">
        <v>528</v>
      </c>
      <c r="D265" s="3" t="s">
        <v>529</v>
      </c>
      <c r="E265" s="5">
        <v>6559054</v>
      </c>
      <c r="F265" s="5">
        <v>27112</v>
      </c>
      <c r="H265" s="5">
        <v>400350</v>
      </c>
      <c r="I265" s="5">
        <f t="shared" si="8"/>
        <v>427462</v>
      </c>
      <c r="J265" s="5">
        <f t="shared" si="9"/>
        <v>449.48685594111464</v>
      </c>
      <c r="K265" s="5">
        <v>219262</v>
      </c>
      <c r="L265" s="7">
        <v>646724</v>
      </c>
    </row>
    <row r="266" spans="1:12">
      <c r="A266" s="1">
        <v>265</v>
      </c>
      <c r="B266" s="1">
        <v>444</v>
      </c>
      <c r="C266" s="3" t="s">
        <v>530</v>
      </c>
      <c r="D266" s="3" t="s">
        <v>531</v>
      </c>
      <c r="E266" s="5">
        <v>3279617</v>
      </c>
      <c r="F266" s="5">
        <v>23144</v>
      </c>
      <c r="H266" s="5">
        <v>241416</v>
      </c>
      <c r="I266" s="5">
        <f t="shared" si="8"/>
        <v>264560</v>
      </c>
      <c r="J266" s="5">
        <f t="shared" si="9"/>
        <v>595.85585585585591</v>
      </c>
      <c r="K266" s="5">
        <v>103338</v>
      </c>
      <c r="L266" s="7">
        <v>367898</v>
      </c>
    </row>
    <row r="267" spans="1:12">
      <c r="A267" s="1">
        <v>266</v>
      </c>
      <c r="B267" s="1">
        <v>1257</v>
      </c>
      <c r="C267" s="3" t="s">
        <v>532</v>
      </c>
      <c r="D267" s="3" t="s">
        <v>533</v>
      </c>
      <c r="E267" s="5">
        <v>9213256</v>
      </c>
      <c r="F267" s="5">
        <v>105865</v>
      </c>
      <c r="H267" s="5">
        <v>578410</v>
      </c>
      <c r="I267" s="5">
        <f t="shared" si="8"/>
        <v>684275</v>
      </c>
      <c r="J267" s="5">
        <f t="shared" si="9"/>
        <v>544.37151949085126</v>
      </c>
      <c r="K267" s="5">
        <v>287217</v>
      </c>
      <c r="L267" s="7">
        <v>971492</v>
      </c>
    </row>
    <row r="268" spans="1:12">
      <c r="A268" s="1">
        <v>267</v>
      </c>
      <c r="B268" s="1">
        <v>212</v>
      </c>
      <c r="C268" s="3" t="s">
        <v>534</v>
      </c>
      <c r="D268" s="3" t="s">
        <v>535</v>
      </c>
      <c r="E268" s="5">
        <v>1572729</v>
      </c>
      <c r="F268" s="5">
        <v>13590</v>
      </c>
      <c r="H268" s="5">
        <v>144904</v>
      </c>
      <c r="I268" s="5">
        <f t="shared" si="8"/>
        <v>158494</v>
      </c>
      <c r="J268" s="5">
        <f t="shared" si="9"/>
        <v>747.61320754716985</v>
      </c>
      <c r="K268" s="5">
        <v>46617</v>
      </c>
      <c r="L268" s="7">
        <v>205111</v>
      </c>
    </row>
    <row r="269" spans="1:12">
      <c r="A269" s="1">
        <v>268</v>
      </c>
      <c r="B269" s="1">
        <v>1349</v>
      </c>
      <c r="C269" s="3" t="s">
        <v>536</v>
      </c>
      <c r="D269" s="3" t="s">
        <v>537</v>
      </c>
      <c r="E269" s="5">
        <v>9520058</v>
      </c>
      <c r="F269" s="5">
        <v>68906</v>
      </c>
      <c r="H269" s="5">
        <v>494460</v>
      </c>
      <c r="I269" s="5">
        <f t="shared" si="8"/>
        <v>563366</v>
      </c>
      <c r="J269" s="5">
        <f t="shared" si="9"/>
        <v>417.61749444032614</v>
      </c>
      <c r="K269" s="5">
        <v>309222</v>
      </c>
      <c r="L269" s="7">
        <v>872588</v>
      </c>
    </row>
    <row r="270" spans="1:12">
      <c r="A270" s="1">
        <v>269</v>
      </c>
      <c r="B270" s="1">
        <v>976</v>
      </c>
      <c r="C270" s="3" t="s">
        <v>538</v>
      </c>
      <c r="D270" s="3" t="s">
        <v>539</v>
      </c>
      <c r="E270" s="5">
        <v>7455259</v>
      </c>
      <c r="F270" s="5">
        <v>18840</v>
      </c>
      <c r="H270" s="5">
        <v>1095518</v>
      </c>
      <c r="I270" s="5">
        <f t="shared" si="8"/>
        <v>1114358</v>
      </c>
      <c r="J270" s="5">
        <f t="shared" si="9"/>
        <v>1141.7602459016393</v>
      </c>
      <c r="K270" s="5">
        <v>85143</v>
      </c>
      <c r="L270" s="7">
        <v>1422800</v>
      </c>
    </row>
    <row r="271" spans="1:12">
      <c r="A271" s="1">
        <v>270</v>
      </c>
      <c r="B271" s="1">
        <v>79</v>
      </c>
      <c r="C271" s="3" t="s">
        <v>540</v>
      </c>
      <c r="D271" s="3" t="s">
        <v>541</v>
      </c>
      <c r="E271" s="5">
        <v>786446</v>
      </c>
      <c r="F271" s="5">
        <v>200</v>
      </c>
      <c r="H271" s="5">
        <v>3715</v>
      </c>
      <c r="I271" s="5">
        <f t="shared" si="8"/>
        <v>3915</v>
      </c>
      <c r="J271" s="5">
        <f t="shared" si="9"/>
        <v>49.556962025316459</v>
      </c>
      <c r="K271" s="5">
        <v>0</v>
      </c>
      <c r="L271" s="7">
        <v>3915</v>
      </c>
    </row>
    <row r="272" spans="1:12">
      <c r="A272" s="1">
        <v>271</v>
      </c>
      <c r="B272" s="1">
        <v>533</v>
      </c>
      <c r="C272" s="3" t="s">
        <v>542</v>
      </c>
      <c r="D272" s="3" t="s">
        <v>543</v>
      </c>
      <c r="E272" s="5">
        <v>4262406</v>
      </c>
      <c r="F272" s="5">
        <v>9583</v>
      </c>
      <c r="I272" s="5">
        <f t="shared" si="8"/>
        <v>9583</v>
      </c>
      <c r="J272" s="5">
        <f t="shared" si="9"/>
        <v>17.97936210131332</v>
      </c>
      <c r="K272" s="5">
        <v>6008</v>
      </c>
      <c r="L272" s="7">
        <v>15591</v>
      </c>
    </row>
    <row r="273" spans="1:12">
      <c r="A273" s="1">
        <v>272</v>
      </c>
      <c r="B273" s="1">
        <v>152</v>
      </c>
      <c r="C273" s="3" t="s">
        <v>544</v>
      </c>
      <c r="D273" s="3" t="s">
        <v>545</v>
      </c>
      <c r="E273" s="5">
        <v>1186656</v>
      </c>
      <c r="I273" s="5">
        <f t="shared" si="8"/>
        <v>0</v>
      </c>
      <c r="J273" s="5">
        <f t="shared" si="9"/>
        <v>0</v>
      </c>
      <c r="K273" s="5">
        <v>0</v>
      </c>
      <c r="L273" s="7">
        <v>0</v>
      </c>
    </row>
    <row r="274" spans="1:12">
      <c r="A274" s="1">
        <v>273</v>
      </c>
      <c r="B274">
        <v>12</v>
      </c>
      <c r="C274" s="3" t="s">
        <v>546</v>
      </c>
      <c r="D274" s="3" t="s">
        <v>547</v>
      </c>
      <c r="E274" s="5">
        <v>345373</v>
      </c>
      <c r="H274" s="5">
        <v>51539</v>
      </c>
      <c r="I274" s="5">
        <f t="shared" si="8"/>
        <v>51539</v>
      </c>
      <c r="J274" s="5">
        <f t="shared" si="9"/>
        <v>4294.916666666667</v>
      </c>
      <c r="K274" s="5">
        <v>15000</v>
      </c>
      <c r="L274" s="7">
        <v>66539</v>
      </c>
    </row>
    <row r="275" spans="1:12">
      <c r="A275" s="1">
        <v>274</v>
      </c>
      <c r="B275">
        <v>31</v>
      </c>
      <c r="C275" s="3" t="s">
        <v>548</v>
      </c>
      <c r="D275" s="3" t="s">
        <v>547</v>
      </c>
      <c r="E275" s="5">
        <v>387357</v>
      </c>
      <c r="H275" s="5">
        <v>95034</v>
      </c>
      <c r="I275" s="5">
        <f t="shared" si="8"/>
        <v>95034</v>
      </c>
      <c r="J275" s="5">
        <f t="shared" si="9"/>
        <v>3065.6129032258063</v>
      </c>
      <c r="K275" s="5">
        <v>0</v>
      </c>
      <c r="L275" s="7">
        <v>95034</v>
      </c>
    </row>
    <row r="276" spans="1:12">
      <c r="A276" s="1">
        <v>275</v>
      </c>
      <c r="B276" s="1">
        <v>279</v>
      </c>
      <c r="C276" s="3" t="s">
        <v>549</v>
      </c>
      <c r="D276" s="3" t="s">
        <v>550</v>
      </c>
      <c r="E276" s="5">
        <v>2265275</v>
      </c>
      <c r="F276" s="5">
        <v>236105</v>
      </c>
      <c r="I276" s="5">
        <f t="shared" si="8"/>
        <v>236105</v>
      </c>
      <c r="J276" s="5">
        <f t="shared" si="9"/>
        <v>846.25448028673839</v>
      </c>
      <c r="K276" s="5">
        <v>0</v>
      </c>
      <c r="L276" s="7">
        <v>244620</v>
      </c>
    </row>
    <row r="277" spans="1:12">
      <c r="A277" s="1">
        <v>276</v>
      </c>
      <c r="B277" s="1">
        <v>262</v>
      </c>
      <c r="C277" s="3" t="s">
        <v>551</v>
      </c>
      <c r="D277" s="3" t="s">
        <v>552</v>
      </c>
      <c r="E277" s="5">
        <v>2336029</v>
      </c>
      <c r="H277" s="5">
        <v>480344</v>
      </c>
      <c r="I277" s="5">
        <f t="shared" si="8"/>
        <v>480344</v>
      </c>
      <c r="J277" s="5">
        <f t="shared" si="9"/>
        <v>1833.3740458015268</v>
      </c>
      <c r="K277" s="5">
        <v>0</v>
      </c>
      <c r="L277" s="7">
        <v>480344</v>
      </c>
    </row>
    <row r="278" spans="1:12">
      <c r="A278" s="1">
        <v>277</v>
      </c>
      <c r="B278" s="1">
        <v>368</v>
      </c>
      <c r="C278" s="3" t="s">
        <v>553</v>
      </c>
      <c r="D278" s="3" t="s">
        <v>554</v>
      </c>
      <c r="E278" s="5">
        <v>3124141</v>
      </c>
      <c r="F278" s="5">
        <v>89477</v>
      </c>
      <c r="I278" s="5">
        <f t="shared" si="8"/>
        <v>89477</v>
      </c>
      <c r="J278" s="5">
        <f t="shared" si="9"/>
        <v>243.14402173913044</v>
      </c>
      <c r="K278" s="5">
        <v>0</v>
      </c>
      <c r="L278" s="7">
        <v>89477</v>
      </c>
    </row>
    <row r="279" spans="1:12">
      <c r="A279" s="1">
        <v>278</v>
      </c>
      <c r="B279" s="1">
        <v>254</v>
      </c>
      <c r="C279" s="3" t="s">
        <v>555</v>
      </c>
      <c r="D279" s="3" t="s">
        <v>556</v>
      </c>
      <c r="E279" s="5">
        <v>2126571</v>
      </c>
      <c r="I279" s="5">
        <f t="shared" si="8"/>
        <v>0</v>
      </c>
      <c r="J279" s="5">
        <f t="shared" si="9"/>
        <v>0</v>
      </c>
      <c r="K279" s="5">
        <v>1399</v>
      </c>
      <c r="L279" s="7">
        <v>1399</v>
      </c>
    </row>
    <row r="280" spans="1:12">
      <c r="A280" s="1">
        <v>279</v>
      </c>
      <c r="B280" s="1">
        <v>224</v>
      </c>
      <c r="C280" s="3" t="s">
        <v>557</v>
      </c>
      <c r="D280" s="3" t="s">
        <v>558</v>
      </c>
      <c r="E280" s="5">
        <v>1889004</v>
      </c>
      <c r="F280" s="5">
        <v>21041</v>
      </c>
      <c r="H280" s="5">
        <v>3202</v>
      </c>
      <c r="I280" s="5">
        <f t="shared" si="8"/>
        <v>24243</v>
      </c>
      <c r="J280" s="5">
        <f t="shared" si="9"/>
        <v>108.22767857142857</v>
      </c>
      <c r="K280" s="5">
        <v>0</v>
      </c>
      <c r="L280" s="7">
        <v>43966</v>
      </c>
    </row>
    <row r="281" spans="1:12">
      <c r="A281" s="1">
        <v>280</v>
      </c>
      <c r="B281" s="1">
        <v>450</v>
      </c>
      <c r="C281" s="3" t="s">
        <v>559</v>
      </c>
      <c r="D281" s="3" t="s">
        <v>560</v>
      </c>
      <c r="E281" s="5">
        <v>3673722</v>
      </c>
      <c r="F281" s="5">
        <v>206874</v>
      </c>
      <c r="I281" s="5">
        <f t="shared" si="8"/>
        <v>206874</v>
      </c>
      <c r="J281" s="5">
        <f t="shared" si="9"/>
        <v>459.72</v>
      </c>
      <c r="K281" s="5">
        <v>44823</v>
      </c>
      <c r="L281" s="7">
        <v>266097</v>
      </c>
    </row>
    <row r="282" spans="1:12">
      <c r="A282" s="1">
        <v>281</v>
      </c>
      <c r="B282" s="1">
        <v>521</v>
      </c>
      <c r="C282" s="3" t="s">
        <v>561</v>
      </c>
      <c r="D282" s="3" t="s">
        <v>562</v>
      </c>
      <c r="E282" s="5">
        <v>4184827</v>
      </c>
      <c r="F282" s="5">
        <v>93071</v>
      </c>
      <c r="I282" s="5">
        <f t="shared" si="8"/>
        <v>93071</v>
      </c>
      <c r="J282" s="5">
        <f t="shared" si="9"/>
        <v>178.63915547024953</v>
      </c>
      <c r="K282" s="5">
        <v>0</v>
      </c>
      <c r="L282" s="7">
        <v>93255</v>
      </c>
    </row>
    <row r="283" spans="1:12">
      <c r="A283" s="1">
        <v>282</v>
      </c>
      <c r="B283" s="1">
        <v>470</v>
      </c>
      <c r="C283" s="3" t="s">
        <v>563</v>
      </c>
      <c r="D283" s="3" t="s">
        <v>564</v>
      </c>
      <c r="E283" s="5">
        <v>3662766</v>
      </c>
      <c r="F283" s="5">
        <v>32514</v>
      </c>
      <c r="H283" s="5">
        <v>11446</v>
      </c>
      <c r="I283" s="5">
        <f t="shared" si="8"/>
        <v>43960</v>
      </c>
      <c r="J283" s="5">
        <f t="shared" si="9"/>
        <v>93.531914893617028</v>
      </c>
      <c r="K283" s="5">
        <v>22844</v>
      </c>
      <c r="L283" s="7">
        <v>86800</v>
      </c>
    </row>
    <row r="284" spans="1:12">
      <c r="A284" s="1">
        <v>283</v>
      </c>
      <c r="B284" s="1">
        <v>125</v>
      </c>
      <c r="C284" s="3" t="s">
        <v>565</v>
      </c>
      <c r="D284" s="3" t="s">
        <v>566</v>
      </c>
      <c r="E284" s="5">
        <v>1019272</v>
      </c>
      <c r="I284" s="5">
        <f t="shared" si="8"/>
        <v>0</v>
      </c>
      <c r="J284" s="5">
        <f t="shared" si="9"/>
        <v>0</v>
      </c>
      <c r="K284" s="5">
        <v>358</v>
      </c>
      <c r="L284" s="7">
        <v>358</v>
      </c>
    </row>
    <row r="285" spans="1:12">
      <c r="A285" s="1">
        <v>284</v>
      </c>
      <c r="B285" s="1">
        <v>255</v>
      </c>
      <c r="C285" s="3" t="s">
        <v>567</v>
      </c>
      <c r="D285" s="3" t="s">
        <v>568</v>
      </c>
      <c r="E285" s="5">
        <v>2195507</v>
      </c>
      <c r="F285" s="5">
        <v>20807</v>
      </c>
      <c r="H285" s="5">
        <v>164159</v>
      </c>
      <c r="I285" s="5">
        <f t="shared" si="8"/>
        <v>184966</v>
      </c>
      <c r="J285" s="5">
        <f t="shared" si="9"/>
        <v>725.35686274509806</v>
      </c>
      <c r="K285" s="5">
        <v>0</v>
      </c>
      <c r="L285" s="7">
        <v>185707</v>
      </c>
    </row>
    <row r="286" spans="1:12">
      <c r="A286" s="1">
        <v>285</v>
      </c>
      <c r="B286" s="1">
        <v>278</v>
      </c>
      <c r="C286" s="3" t="s">
        <v>569</v>
      </c>
      <c r="D286" s="3" t="s">
        <v>570</v>
      </c>
      <c r="E286" s="5">
        <v>2288121</v>
      </c>
      <c r="H286" s="5">
        <v>48484</v>
      </c>
      <c r="I286" s="5">
        <f t="shared" si="8"/>
        <v>48484</v>
      </c>
      <c r="J286" s="5">
        <f t="shared" si="9"/>
        <v>174.40287769784172</v>
      </c>
      <c r="K286" s="5">
        <v>12760</v>
      </c>
      <c r="L286" s="7">
        <v>67587</v>
      </c>
    </row>
    <row r="287" spans="1:12">
      <c r="A287" s="1">
        <v>286</v>
      </c>
      <c r="B287" s="1">
        <v>116</v>
      </c>
      <c r="C287" s="3" t="s">
        <v>571</v>
      </c>
      <c r="D287" s="3" t="s">
        <v>572</v>
      </c>
      <c r="E287" s="5">
        <v>1037936</v>
      </c>
      <c r="F287" s="5">
        <v>5579</v>
      </c>
      <c r="H287" s="5">
        <v>30092</v>
      </c>
      <c r="I287" s="5">
        <f t="shared" si="8"/>
        <v>35671</v>
      </c>
      <c r="J287" s="5">
        <f t="shared" si="9"/>
        <v>307.50862068965517</v>
      </c>
      <c r="K287" s="5">
        <v>0</v>
      </c>
      <c r="L287" s="7">
        <v>35722</v>
      </c>
    </row>
    <row r="288" spans="1:12">
      <c r="A288" s="1">
        <v>287</v>
      </c>
      <c r="B288" s="1">
        <v>255</v>
      </c>
      <c r="C288" s="3" t="s">
        <v>573</v>
      </c>
      <c r="D288" s="3" t="s">
        <v>574</v>
      </c>
      <c r="E288" s="5">
        <v>2939734</v>
      </c>
      <c r="H288" s="5">
        <v>578101</v>
      </c>
      <c r="I288" s="5">
        <f t="shared" si="8"/>
        <v>578101</v>
      </c>
      <c r="J288" s="5">
        <f t="shared" si="9"/>
        <v>2267.0627450980392</v>
      </c>
      <c r="K288" s="5">
        <v>13230</v>
      </c>
      <c r="L288" s="7">
        <v>591331</v>
      </c>
    </row>
    <row r="289" spans="1:12">
      <c r="A289" s="1">
        <v>288</v>
      </c>
      <c r="B289" s="1">
        <v>166</v>
      </c>
      <c r="C289" s="3" t="s">
        <v>575</v>
      </c>
      <c r="D289" s="3" t="s">
        <v>576</v>
      </c>
      <c r="E289" s="5">
        <v>1475565</v>
      </c>
      <c r="F289" s="5">
        <v>9030</v>
      </c>
      <c r="H289" s="5">
        <v>84341</v>
      </c>
      <c r="I289" s="5">
        <f t="shared" si="8"/>
        <v>93371</v>
      </c>
      <c r="J289" s="5">
        <f t="shared" si="9"/>
        <v>562.47590361445782</v>
      </c>
      <c r="K289" s="5">
        <v>8065</v>
      </c>
      <c r="L289" s="7">
        <v>101694</v>
      </c>
    </row>
    <row r="290" spans="1:12">
      <c r="A290" s="1">
        <v>289</v>
      </c>
      <c r="B290" s="1">
        <v>485</v>
      </c>
      <c r="C290" s="3" t="s">
        <v>577</v>
      </c>
      <c r="D290" s="3" t="s">
        <v>578</v>
      </c>
      <c r="E290" s="5">
        <v>3478461</v>
      </c>
      <c r="F290" s="5">
        <v>70549</v>
      </c>
      <c r="H290" s="5">
        <v>45429</v>
      </c>
      <c r="I290" s="5">
        <f t="shared" si="8"/>
        <v>115978</v>
      </c>
      <c r="J290" s="5">
        <f t="shared" si="9"/>
        <v>239.12989690721651</v>
      </c>
      <c r="K290" s="5">
        <v>0</v>
      </c>
      <c r="L290" s="7">
        <v>115978</v>
      </c>
    </row>
    <row r="291" spans="1:12">
      <c r="A291" s="1">
        <v>290</v>
      </c>
      <c r="B291" s="1">
        <v>478</v>
      </c>
      <c r="C291" s="3" t="s">
        <v>579</v>
      </c>
      <c r="D291" s="3" t="s">
        <v>580</v>
      </c>
      <c r="E291" s="5">
        <v>5460805</v>
      </c>
      <c r="F291" s="5">
        <v>68540</v>
      </c>
      <c r="H291" s="5">
        <v>627624</v>
      </c>
      <c r="I291" s="5">
        <f t="shared" si="8"/>
        <v>696164</v>
      </c>
      <c r="J291" s="5">
        <f t="shared" si="9"/>
        <v>1456.4100418410042</v>
      </c>
      <c r="K291" s="5">
        <v>66910</v>
      </c>
      <c r="L291" s="7">
        <v>763074</v>
      </c>
    </row>
    <row r="292" spans="1:12">
      <c r="A292" s="1">
        <v>291</v>
      </c>
      <c r="B292" s="1">
        <v>171</v>
      </c>
      <c r="C292" s="3" t="s">
        <v>581</v>
      </c>
      <c r="D292" s="3" t="s">
        <v>582</v>
      </c>
      <c r="E292" s="5">
        <v>2268806</v>
      </c>
      <c r="F292" s="5">
        <v>109081</v>
      </c>
      <c r="I292" s="5">
        <f t="shared" si="8"/>
        <v>109081</v>
      </c>
      <c r="J292" s="5">
        <f t="shared" si="9"/>
        <v>637.90058479532161</v>
      </c>
      <c r="K292" s="5">
        <v>0</v>
      </c>
      <c r="L292" s="7">
        <v>936567</v>
      </c>
    </row>
    <row r="293" spans="1:12">
      <c r="A293" s="1">
        <v>292</v>
      </c>
      <c r="B293" s="1">
        <v>294</v>
      </c>
      <c r="C293" s="3" t="s">
        <v>583</v>
      </c>
      <c r="D293" s="3" t="s">
        <v>584</v>
      </c>
      <c r="E293" s="5">
        <v>2222106</v>
      </c>
      <c r="F293" s="5">
        <v>26540</v>
      </c>
      <c r="H293" s="5">
        <v>126944</v>
      </c>
      <c r="I293" s="5">
        <f t="shared" si="8"/>
        <v>153484</v>
      </c>
      <c r="J293" s="5">
        <f t="shared" si="9"/>
        <v>522.05442176870747</v>
      </c>
      <c r="K293" s="5">
        <v>0</v>
      </c>
      <c r="L293" s="7">
        <v>159148</v>
      </c>
    </row>
    <row r="294" spans="1:12">
      <c r="A294" s="1">
        <v>293</v>
      </c>
      <c r="B294" s="1">
        <v>468</v>
      </c>
      <c r="C294" s="3" t="s">
        <v>585</v>
      </c>
      <c r="D294" s="3" t="s">
        <v>586</v>
      </c>
      <c r="E294" s="5">
        <v>3359633</v>
      </c>
      <c r="F294" s="5">
        <v>48756</v>
      </c>
      <c r="I294" s="5">
        <f t="shared" si="8"/>
        <v>48756</v>
      </c>
      <c r="J294" s="5">
        <f t="shared" si="9"/>
        <v>104.17948717948718</v>
      </c>
      <c r="K294" s="5">
        <v>0</v>
      </c>
      <c r="L294" s="7">
        <v>163892</v>
      </c>
    </row>
    <row r="295" spans="1:12">
      <c r="A295" s="1">
        <v>294</v>
      </c>
      <c r="B295" s="1">
        <v>48</v>
      </c>
      <c r="C295" s="3" t="s">
        <v>587</v>
      </c>
      <c r="D295" s="3" t="s">
        <v>588</v>
      </c>
      <c r="E295" s="5">
        <v>359028</v>
      </c>
      <c r="F295" s="5">
        <v>20831</v>
      </c>
      <c r="I295" s="5">
        <f t="shared" si="8"/>
        <v>20831</v>
      </c>
      <c r="J295" s="5">
        <f t="shared" si="9"/>
        <v>433.97916666666669</v>
      </c>
      <c r="K295" s="5">
        <v>0</v>
      </c>
      <c r="L295" s="7">
        <v>20831</v>
      </c>
    </row>
    <row r="296" spans="1:12">
      <c r="A296" s="1">
        <v>295</v>
      </c>
      <c r="B296" s="1">
        <v>92</v>
      </c>
      <c r="C296" s="3" t="s">
        <v>589</v>
      </c>
      <c r="D296" s="3" t="s">
        <v>590</v>
      </c>
      <c r="E296" s="5">
        <v>661682</v>
      </c>
      <c r="F296" s="5">
        <v>26085</v>
      </c>
      <c r="I296" s="5">
        <f t="shared" si="8"/>
        <v>26085</v>
      </c>
      <c r="J296" s="5">
        <f t="shared" si="9"/>
        <v>283.53260869565219</v>
      </c>
      <c r="K296" s="5">
        <v>0</v>
      </c>
      <c r="L296" s="7">
        <v>26085</v>
      </c>
    </row>
    <row r="297" spans="1:12">
      <c r="A297" s="1">
        <v>296</v>
      </c>
      <c r="B297" s="1">
        <v>299</v>
      </c>
      <c r="C297" s="3" t="s">
        <v>591</v>
      </c>
      <c r="D297" s="3" t="s">
        <v>592</v>
      </c>
      <c r="E297" s="5">
        <v>2362220</v>
      </c>
      <c r="F297" s="5">
        <v>3627</v>
      </c>
      <c r="H297" s="5">
        <v>51448</v>
      </c>
      <c r="I297" s="5">
        <f t="shared" si="8"/>
        <v>55075</v>
      </c>
      <c r="J297" s="5">
        <f t="shared" si="9"/>
        <v>184.19732441471572</v>
      </c>
      <c r="K297" s="5">
        <v>15454</v>
      </c>
      <c r="L297" s="7">
        <v>72187</v>
      </c>
    </row>
    <row r="298" spans="1:12">
      <c r="A298" s="1">
        <v>297</v>
      </c>
      <c r="B298" s="1">
        <v>150</v>
      </c>
      <c r="C298" s="3" t="s">
        <v>593</v>
      </c>
      <c r="D298" s="3" t="s">
        <v>594</v>
      </c>
      <c r="E298" s="5">
        <v>1414592</v>
      </c>
      <c r="F298" s="5">
        <v>59729</v>
      </c>
      <c r="H298" s="5">
        <v>99978</v>
      </c>
      <c r="I298" s="5">
        <f t="shared" si="8"/>
        <v>159707</v>
      </c>
      <c r="J298" s="5">
        <f t="shared" si="9"/>
        <v>1064.7133333333334</v>
      </c>
      <c r="K298" s="5">
        <v>0</v>
      </c>
      <c r="L298" s="7">
        <v>163395</v>
      </c>
    </row>
    <row r="299" spans="1:12">
      <c r="A299" s="1">
        <v>298</v>
      </c>
      <c r="B299" s="1">
        <v>287</v>
      </c>
      <c r="C299" s="3" t="s">
        <v>595</v>
      </c>
      <c r="D299" s="3" t="s">
        <v>596</v>
      </c>
      <c r="E299" s="5">
        <v>2354875</v>
      </c>
      <c r="I299" s="5">
        <f t="shared" si="8"/>
        <v>0</v>
      </c>
      <c r="J299" s="5">
        <f t="shared" si="9"/>
        <v>0</v>
      </c>
      <c r="K299" s="5">
        <v>0</v>
      </c>
      <c r="L299" s="7">
        <v>4082</v>
      </c>
    </row>
    <row r="300" spans="1:12">
      <c r="A300" s="1">
        <v>299</v>
      </c>
      <c r="B300" s="1">
        <v>194</v>
      </c>
      <c r="C300" s="3" t="s">
        <v>597</v>
      </c>
      <c r="D300" s="3" t="s">
        <v>598</v>
      </c>
      <c r="E300" s="5">
        <v>1701959</v>
      </c>
      <c r="F300" s="5">
        <v>227611</v>
      </c>
      <c r="I300" s="5">
        <f t="shared" si="8"/>
        <v>227611</v>
      </c>
      <c r="J300" s="5">
        <f t="shared" si="9"/>
        <v>1173.2525773195875</v>
      </c>
      <c r="K300" s="5">
        <v>0</v>
      </c>
      <c r="L300" s="7">
        <v>227611</v>
      </c>
    </row>
    <row r="301" spans="1:12">
      <c r="A301" s="1">
        <v>300</v>
      </c>
      <c r="B301" s="1">
        <v>165</v>
      </c>
      <c r="C301" s="3" t="s">
        <v>599</v>
      </c>
      <c r="D301" s="3" t="s">
        <v>600</v>
      </c>
      <c r="E301" s="5">
        <v>1420780</v>
      </c>
      <c r="F301" s="5">
        <v>17516</v>
      </c>
      <c r="H301" s="5">
        <v>44830</v>
      </c>
      <c r="I301" s="5">
        <f t="shared" si="8"/>
        <v>62346</v>
      </c>
      <c r="J301" s="5">
        <f t="shared" si="9"/>
        <v>377.85454545454547</v>
      </c>
      <c r="K301" s="5">
        <v>421</v>
      </c>
      <c r="L301" s="7">
        <v>62782</v>
      </c>
    </row>
    <row r="302" spans="1:12">
      <c r="A302" s="1">
        <v>301</v>
      </c>
      <c r="B302" s="1">
        <v>182</v>
      </c>
      <c r="C302" s="3" t="s">
        <v>601</v>
      </c>
      <c r="D302" s="3" t="s">
        <v>602</v>
      </c>
      <c r="E302" s="5">
        <v>1842806</v>
      </c>
      <c r="F302" s="5">
        <v>0</v>
      </c>
      <c r="H302" s="5">
        <v>248443</v>
      </c>
      <c r="I302" s="5">
        <f t="shared" si="8"/>
        <v>248443</v>
      </c>
      <c r="J302" s="5">
        <f t="shared" si="9"/>
        <v>1365.0714285714287</v>
      </c>
      <c r="K302" s="5">
        <v>0</v>
      </c>
      <c r="L302" s="7">
        <v>248443</v>
      </c>
    </row>
    <row r="303" spans="1:12">
      <c r="A303" s="1">
        <v>302</v>
      </c>
      <c r="B303" s="1">
        <v>63</v>
      </c>
      <c r="C303" s="3" t="s">
        <v>603</v>
      </c>
      <c r="D303" s="3" t="s">
        <v>604</v>
      </c>
      <c r="E303" s="5">
        <v>507480</v>
      </c>
      <c r="F303" s="5">
        <v>0</v>
      </c>
      <c r="H303" s="5">
        <v>13746</v>
      </c>
      <c r="I303" s="5">
        <f t="shared" si="8"/>
        <v>13746</v>
      </c>
      <c r="J303" s="5">
        <f t="shared" si="9"/>
        <v>218.1904761904762</v>
      </c>
      <c r="K303" s="5">
        <v>0</v>
      </c>
      <c r="L303" s="7">
        <v>13746</v>
      </c>
    </row>
    <row r="304" spans="1:12">
      <c r="A304" s="1">
        <v>303</v>
      </c>
      <c r="B304" s="1">
        <v>202</v>
      </c>
      <c r="C304" s="3" t="s">
        <v>605</v>
      </c>
      <c r="D304" s="3" t="s">
        <v>606</v>
      </c>
      <c r="E304" s="5">
        <v>1777447</v>
      </c>
      <c r="F304" s="5">
        <v>24942</v>
      </c>
      <c r="H304" s="5">
        <v>19971</v>
      </c>
      <c r="I304" s="5">
        <f t="shared" si="8"/>
        <v>44913</v>
      </c>
      <c r="J304" s="5">
        <f t="shared" si="9"/>
        <v>222.34158415841586</v>
      </c>
      <c r="K304" s="5">
        <v>6336</v>
      </c>
      <c r="L304" s="7">
        <v>51276</v>
      </c>
    </row>
    <row r="305" spans="1:12">
      <c r="A305" s="1">
        <v>304</v>
      </c>
      <c r="B305" s="1">
        <v>1135</v>
      </c>
      <c r="C305" s="3" t="s">
        <v>607</v>
      </c>
      <c r="D305" s="3" t="s">
        <v>608</v>
      </c>
      <c r="E305" s="5">
        <v>8155002</v>
      </c>
      <c r="F305" s="5">
        <v>606596</v>
      </c>
      <c r="I305" s="5">
        <f t="shared" si="8"/>
        <v>606596</v>
      </c>
      <c r="J305" s="5">
        <f t="shared" si="9"/>
        <v>534.44581497797355</v>
      </c>
      <c r="K305" s="5">
        <v>82408</v>
      </c>
      <c r="L305" s="7">
        <v>689004</v>
      </c>
    </row>
    <row r="306" spans="1:12">
      <c r="A306" s="1">
        <v>305</v>
      </c>
      <c r="B306" s="1">
        <v>428</v>
      </c>
      <c r="C306" s="3" t="s">
        <v>609</v>
      </c>
      <c r="D306" s="3" t="s">
        <v>610</v>
      </c>
      <c r="E306" s="5">
        <v>3595693</v>
      </c>
      <c r="F306" s="5">
        <v>285468</v>
      </c>
      <c r="I306" s="5">
        <f t="shared" si="8"/>
        <v>285468</v>
      </c>
      <c r="J306" s="5">
        <f t="shared" si="9"/>
        <v>666.98130841121497</v>
      </c>
      <c r="K306" s="5">
        <v>45078</v>
      </c>
      <c r="L306" s="7">
        <v>330546</v>
      </c>
    </row>
    <row r="307" spans="1:12">
      <c r="A307" s="1">
        <v>306</v>
      </c>
      <c r="B307" s="1">
        <v>407</v>
      </c>
      <c r="C307" s="3" t="s">
        <v>611</v>
      </c>
      <c r="D307" s="3" t="s">
        <v>612</v>
      </c>
      <c r="E307" s="5">
        <v>3513315</v>
      </c>
      <c r="F307" s="5">
        <v>534286</v>
      </c>
      <c r="I307" s="5">
        <f t="shared" si="8"/>
        <v>534286</v>
      </c>
      <c r="J307" s="5">
        <f t="shared" si="9"/>
        <v>1312.7420147420148</v>
      </c>
      <c r="K307" s="5">
        <v>0</v>
      </c>
      <c r="L307" s="7">
        <v>539836</v>
      </c>
    </row>
    <row r="308" spans="1:12">
      <c r="A308" s="1">
        <v>307</v>
      </c>
      <c r="B308" s="1">
        <v>192</v>
      </c>
      <c r="C308" s="3" t="s">
        <v>613</v>
      </c>
      <c r="D308" s="3" t="s">
        <v>614</v>
      </c>
      <c r="E308" s="5">
        <v>1459387</v>
      </c>
      <c r="H308" s="5">
        <v>2810</v>
      </c>
      <c r="I308" s="5">
        <f t="shared" si="8"/>
        <v>2810</v>
      </c>
      <c r="J308" s="5">
        <f t="shared" si="9"/>
        <v>14.635416666666666</v>
      </c>
      <c r="K308" s="5">
        <v>13747</v>
      </c>
      <c r="L308" s="7">
        <v>16725</v>
      </c>
    </row>
    <row r="309" spans="1:12">
      <c r="A309" s="1">
        <v>308</v>
      </c>
      <c r="B309" s="1">
        <v>639</v>
      </c>
      <c r="C309" s="3" t="s">
        <v>615</v>
      </c>
      <c r="D309" s="3" t="s">
        <v>616</v>
      </c>
      <c r="E309" s="5">
        <v>5458160</v>
      </c>
      <c r="H309" s="5">
        <v>502472</v>
      </c>
      <c r="I309" s="5">
        <f t="shared" si="8"/>
        <v>502472</v>
      </c>
      <c r="J309" s="5">
        <f t="shared" si="9"/>
        <v>786.34115805946794</v>
      </c>
      <c r="K309" s="5">
        <v>0</v>
      </c>
      <c r="L309" s="7">
        <v>506555</v>
      </c>
    </row>
    <row r="310" spans="1:12">
      <c r="A310" s="1">
        <v>309</v>
      </c>
      <c r="B310" s="1">
        <v>249</v>
      </c>
      <c r="C310" s="3" t="s">
        <v>617</v>
      </c>
      <c r="D310" s="3" t="s">
        <v>618</v>
      </c>
      <c r="E310" s="5">
        <v>2266317</v>
      </c>
      <c r="H310" s="5">
        <v>11011</v>
      </c>
      <c r="I310" s="5">
        <f t="shared" si="8"/>
        <v>11011</v>
      </c>
      <c r="J310" s="5">
        <f t="shared" si="9"/>
        <v>44.220883534136547</v>
      </c>
      <c r="K310" s="5">
        <v>0</v>
      </c>
      <c r="L310" s="7">
        <v>11278</v>
      </c>
    </row>
    <row r="311" spans="1:12">
      <c r="A311" s="1">
        <v>310</v>
      </c>
      <c r="B311" s="1">
        <v>1233</v>
      </c>
      <c r="C311" s="3" t="s">
        <v>619</v>
      </c>
      <c r="D311" s="3" t="s">
        <v>620</v>
      </c>
      <c r="E311" s="5">
        <v>9299278</v>
      </c>
      <c r="H311" s="5">
        <v>6050</v>
      </c>
      <c r="I311" s="5">
        <f t="shared" si="8"/>
        <v>6050</v>
      </c>
      <c r="J311" s="5">
        <f t="shared" si="9"/>
        <v>4.9067315490673158</v>
      </c>
      <c r="K311" s="5">
        <v>0</v>
      </c>
      <c r="L311" s="7">
        <v>6361</v>
      </c>
    </row>
    <row r="312" spans="1:12">
      <c r="A312" s="1">
        <v>311</v>
      </c>
      <c r="B312" s="1">
        <v>366</v>
      </c>
      <c r="C312" s="3" t="s">
        <v>621</v>
      </c>
      <c r="D312" s="3" t="s">
        <v>622</v>
      </c>
      <c r="E312" s="5">
        <v>3150428</v>
      </c>
      <c r="F312" s="5">
        <v>20033</v>
      </c>
      <c r="I312" s="5">
        <f t="shared" si="8"/>
        <v>20033</v>
      </c>
      <c r="J312" s="5">
        <f t="shared" si="9"/>
        <v>54.734972677595628</v>
      </c>
      <c r="K312" s="5">
        <v>0</v>
      </c>
      <c r="L312" s="7">
        <v>20033</v>
      </c>
    </row>
    <row r="313" spans="1:12">
      <c r="A313" s="1">
        <v>312</v>
      </c>
      <c r="B313" s="1">
        <v>138</v>
      </c>
      <c r="C313" s="3" t="s">
        <v>623</v>
      </c>
      <c r="D313" s="3" t="s">
        <v>624</v>
      </c>
      <c r="E313" s="5">
        <v>1099899</v>
      </c>
      <c r="F313" s="5">
        <v>0</v>
      </c>
      <c r="I313" s="5">
        <f t="shared" si="8"/>
        <v>0</v>
      </c>
      <c r="J313" s="5">
        <f t="shared" si="9"/>
        <v>0</v>
      </c>
      <c r="K313" s="5">
        <v>0</v>
      </c>
      <c r="L313" s="7">
        <v>0</v>
      </c>
    </row>
    <row r="314" spans="1:12">
      <c r="A314" s="1">
        <v>313</v>
      </c>
      <c r="B314" s="1">
        <v>1107</v>
      </c>
      <c r="C314" s="3" t="s">
        <v>625</v>
      </c>
      <c r="D314" s="3" t="s">
        <v>626</v>
      </c>
      <c r="E314" s="5">
        <v>8807818</v>
      </c>
      <c r="F314" s="5">
        <v>123763</v>
      </c>
      <c r="H314" s="5">
        <v>170318</v>
      </c>
      <c r="I314" s="5">
        <f t="shared" si="8"/>
        <v>294081</v>
      </c>
      <c r="J314" s="5">
        <f t="shared" si="9"/>
        <v>265.65582655826557</v>
      </c>
      <c r="K314" s="5">
        <v>7397</v>
      </c>
      <c r="L314" s="7">
        <v>304433</v>
      </c>
    </row>
    <row r="315" spans="1:12">
      <c r="A315" s="1">
        <v>314</v>
      </c>
      <c r="B315" s="1">
        <v>107</v>
      </c>
      <c r="C315" s="3" t="s">
        <v>627</v>
      </c>
      <c r="D315" s="3" t="s">
        <v>628</v>
      </c>
      <c r="E315" s="5">
        <v>1122874</v>
      </c>
      <c r="F315" s="5">
        <v>950</v>
      </c>
      <c r="H315" s="5">
        <v>46825</v>
      </c>
      <c r="I315" s="5">
        <f t="shared" si="8"/>
        <v>47775</v>
      </c>
      <c r="J315" s="5">
        <f t="shared" si="9"/>
        <v>446.49532710280374</v>
      </c>
      <c r="K315" s="5">
        <v>0</v>
      </c>
      <c r="L315" s="7">
        <v>47775</v>
      </c>
    </row>
    <row r="316" spans="1:12">
      <c r="A316" s="1">
        <v>315</v>
      </c>
      <c r="B316" s="1">
        <v>114</v>
      </c>
      <c r="C316" s="3" t="s">
        <v>629</v>
      </c>
      <c r="D316" s="3" t="s">
        <v>630</v>
      </c>
      <c r="E316" s="5">
        <v>2481371</v>
      </c>
      <c r="F316" s="5">
        <v>7466</v>
      </c>
      <c r="H316" s="5">
        <v>246745</v>
      </c>
      <c r="I316" s="5">
        <f t="shared" si="8"/>
        <v>254211</v>
      </c>
      <c r="J316" s="5">
        <f t="shared" si="9"/>
        <v>2229.9210526315787</v>
      </c>
      <c r="K316" s="5">
        <v>23022</v>
      </c>
      <c r="L316" s="7">
        <v>277233</v>
      </c>
    </row>
    <row r="317" spans="1:12">
      <c r="A317" s="1">
        <v>316</v>
      </c>
      <c r="B317" s="1">
        <v>229</v>
      </c>
      <c r="C317" s="3" t="s">
        <v>631</v>
      </c>
      <c r="D317" s="3" t="s">
        <v>632</v>
      </c>
      <c r="E317" s="5">
        <v>1636939</v>
      </c>
      <c r="H317" s="5">
        <v>72893</v>
      </c>
      <c r="I317" s="5">
        <f t="shared" si="8"/>
        <v>72893</v>
      </c>
      <c r="J317" s="5">
        <f t="shared" si="9"/>
        <v>318.31004366812226</v>
      </c>
      <c r="K317" s="5">
        <v>0</v>
      </c>
      <c r="L317" s="7">
        <v>72893</v>
      </c>
    </row>
    <row r="318" spans="1:12">
      <c r="A318" s="1">
        <v>317</v>
      </c>
      <c r="B318" s="1">
        <v>104</v>
      </c>
      <c r="C318" s="3" t="s">
        <v>633</v>
      </c>
      <c r="D318" s="3" t="s">
        <v>634</v>
      </c>
      <c r="E318" s="5">
        <v>766782</v>
      </c>
      <c r="F318" s="5">
        <v>12748</v>
      </c>
      <c r="H318" s="5">
        <v>13540</v>
      </c>
      <c r="I318" s="5">
        <f t="shared" si="8"/>
        <v>26288</v>
      </c>
      <c r="J318" s="5">
        <f t="shared" si="9"/>
        <v>252.76923076923077</v>
      </c>
      <c r="K318" s="5">
        <v>0</v>
      </c>
      <c r="L318" s="7">
        <v>30040</v>
      </c>
    </row>
    <row r="319" spans="1:12">
      <c r="A319" s="1">
        <v>318</v>
      </c>
      <c r="B319" s="1">
        <v>634</v>
      </c>
      <c r="C319" s="3" t="s">
        <v>635</v>
      </c>
      <c r="D319" s="3" t="s">
        <v>636</v>
      </c>
      <c r="E319" s="5">
        <v>5489043</v>
      </c>
      <c r="F319" s="5">
        <v>800</v>
      </c>
      <c r="H319" s="5">
        <v>54824</v>
      </c>
      <c r="I319" s="5">
        <f t="shared" si="8"/>
        <v>55624</v>
      </c>
      <c r="J319" s="5">
        <f t="shared" si="9"/>
        <v>87.735015772870668</v>
      </c>
      <c r="K319" s="5">
        <v>0</v>
      </c>
      <c r="L319" s="7">
        <v>55668</v>
      </c>
    </row>
    <row r="320" spans="1:12">
      <c r="A320" s="1">
        <v>319</v>
      </c>
      <c r="B320" s="1">
        <v>2078</v>
      </c>
      <c r="C320" s="3" t="s">
        <v>637</v>
      </c>
      <c r="D320" s="3" t="s">
        <v>638</v>
      </c>
      <c r="E320" s="5">
        <v>15901680</v>
      </c>
      <c r="F320" s="5">
        <v>475734</v>
      </c>
      <c r="H320" s="5">
        <v>719262</v>
      </c>
      <c r="I320" s="5">
        <f t="shared" si="8"/>
        <v>1194996</v>
      </c>
      <c r="J320" s="5">
        <f t="shared" si="9"/>
        <v>575.07025986525503</v>
      </c>
      <c r="K320" s="5">
        <v>155429</v>
      </c>
      <c r="L320" s="7">
        <v>1396111</v>
      </c>
    </row>
    <row r="321" spans="1:12">
      <c r="A321" s="1">
        <v>320</v>
      </c>
      <c r="B321" s="1">
        <v>339</v>
      </c>
      <c r="C321" s="3" t="s">
        <v>639</v>
      </c>
      <c r="D321" s="3" t="s">
        <v>640</v>
      </c>
      <c r="E321" s="5">
        <v>2795985</v>
      </c>
      <c r="F321" s="5">
        <v>92214</v>
      </c>
      <c r="H321" s="5">
        <v>98580</v>
      </c>
      <c r="I321" s="5">
        <f t="shared" si="8"/>
        <v>190794</v>
      </c>
      <c r="J321" s="5">
        <f t="shared" si="9"/>
        <v>562.81415929203536</v>
      </c>
      <c r="K321" s="5">
        <v>18240</v>
      </c>
      <c r="L321" s="7">
        <v>210047</v>
      </c>
    </row>
    <row r="322" spans="1:12">
      <c r="A322" s="1">
        <v>321</v>
      </c>
      <c r="B322" s="1">
        <v>168</v>
      </c>
      <c r="C322" s="3" t="s">
        <v>641</v>
      </c>
      <c r="D322" s="3" t="s">
        <v>642</v>
      </c>
      <c r="E322" s="5">
        <v>1569047</v>
      </c>
      <c r="H322" s="5">
        <v>64633</v>
      </c>
      <c r="I322" s="5">
        <f t="shared" si="8"/>
        <v>64633</v>
      </c>
      <c r="J322" s="5">
        <f t="shared" si="9"/>
        <v>384.72023809523807</v>
      </c>
      <c r="K322" s="5">
        <v>3246</v>
      </c>
      <c r="L322" s="7">
        <v>80122</v>
      </c>
    </row>
    <row r="323" spans="1:12">
      <c r="A323" s="1">
        <v>322</v>
      </c>
      <c r="B323" s="1">
        <v>200</v>
      </c>
      <c r="C323" s="3" t="s">
        <v>643</v>
      </c>
      <c r="D323" s="3" t="s">
        <v>644</v>
      </c>
      <c r="E323" s="5">
        <v>1800070</v>
      </c>
      <c r="F323" s="5">
        <v>6760</v>
      </c>
      <c r="H323" s="5">
        <v>2014</v>
      </c>
      <c r="I323" s="5">
        <f t="shared" ref="I323:I386" si="10">F323+H323</f>
        <v>8774</v>
      </c>
      <c r="J323" s="5">
        <f t="shared" ref="J323:J386" si="11">I323/B323</f>
        <v>43.87</v>
      </c>
      <c r="K323" s="5">
        <v>0</v>
      </c>
      <c r="L323" s="7">
        <v>8774</v>
      </c>
    </row>
    <row r="324" spans="1:12">
      <c r="A324" s="1">
        <v>323</v>
      </c>
      <c r="B324" s="1">
        <v>33</v>
      </c>
      <c r="C324" s="3" t="s">
        <v>645</v>
      </c>
      <c r="D324" s="3" t="s">
        <v>646</v>
      </c>
      <c r="E324" s="5">
        <v>272265</v>
      </c>
      <c r="F324" s="5">
        <v>1500</v>
      </c>
      <c r="H324" s="5">
        <v>22230</v>
      </c>
      <c r="I324" s="5">
        <f t="shared" si="10"/>
        <v>23730</v>
      </c>
      <c r="J324" s="5">
        <f t="shared" si="11"/>
        <v>719.09090909090912</v>
      </c>
      <c r="K324" s="5">
        <v>0</v>
      </c>
      <c r="L324" s="7">
        <v>23730</v>
      </c>
    </row>
    <row r="325" spans="1:12">
      <c r="A325" s="1">
        <v>324</v>
      </c>
      <c r="B325" s="1">
        <v>613</v>
      </c>
      <c r="C325" s="3" t="s">
        <v>647</v>
      </c>
      <c r="D325" s="3" t="s">
        <v>648</v>
      </c>
      <c r="E325" s="5">
        <v>5215026</v>
      </c>
      <c r="F325" s="5">
        <v>13323</v>
      </c>
      <c r="H325" s="5">
        <v>212512</v>
      </c>
      <c r="I325" s="5">
        <f t="shared" si="10"/>
        <v>225835</v>
      </c>
      <c r="J325" s="5">
        <f t="shared" si="11"/>
        <v>368.40946166394781</v>
      </c>
      <c r="K325" s="5">
        <v>42</v>
      </c>
      <c r="L325" s="7">
        <v>225877</v>
      </c>
    </row>
    <row r="326" spans="1:12">
      <c r="A326" s="1">
        <v>325</v>
      </c>
      <c r="B326" s="1">
        <v>17</v>
      </c>
      <c r="C326" s="3" t="s">
        <v>649</v>
      </c>
      <c r="D326" s="3" t="s">
        <v>650</v>
      </c>
      <c r="E326" s="5">
        <v>156983</v>
      </c>
      <c r="I326" s="5">
        <f t="shared" si="10"/>
        <v>0</v>
      </c>
      <c r="J326" s="5">
        <f t="shared" si="11"/>
        <v>0</v>
      </c>
      <c r="K326" s="5">
        <v>0</v>
      </c>
      <c r="L326" s="7">
        <v>0</v>
      </c>
    </row>
    <row r="327" spans="1:12">
      <c r="A327" s="1">
        <v>326</v>
      </c>
      <c r="B327" s="1">
        <v>172</v>
      </c>
      <c r="C327" s="3" t="s">
        <v>651</v>
      </c>
      <c r="D327" s="3" t="s">
        <v>652</v>
      </c>
      <c r="E327" s="5">
        <v>1425993</v>
      </c>
      <c r="F327" s="5">
        <v>21020</v>
      </c>
      <c r="H327" s="5">
        <v>6922</v>
      </c>
      <c r="I327" s="5">
        <f t="shared" si="10"/>
        <v>27942</v>
      </c>
      <c r="J327" s="5">
        <f t="shared" si="11"/>
        <v>162.45348837209303</v>
      </c>
      <c r="K327" s="5">
        <v>1888</v>
      </c>
      <c r="L327" s="7">
        <v>29830</v>
      </c>
    </row>
    <row r="328" spans="1:12">
      <c r="A328" s="1">
        <v>327</v>
      </c>
      <c r="B328" s="1">
        <v>93</v>
      </c>
      <c r="C328" s="3" t="s">
        <v>653</v>
      </c>
      <c r="D328" s="3" t="s">
        <v>654</v>
      </c>
      <c r="E328" s="5">
        <v>1147840</v>
      </c>
      <c r="H328" s="5">
        <v>154265</v>
      </c>
      <c r="I328" s="5">
        <f t="shared" si="10"/>
        <v>154265</v>
      </c>
      <c r="J328" s="5">
        <f t="shared" si="11"/>
        <v>1658.763440860215</v>
      </c>
      <c r="K328" s="5">
        <v>1806</v>
      </c>
      <c r="L328" s="7">
        <v>156071</v>
      </c>
    </row>
    <row r="329" spans="1:12">
      <c r="A329" s="1">
        <v>328</v>
      </c>
      <c r="B329" s="1">
        <v>354</v>
      </c>
      <c r="C329" s="3" t="s">
        <v>655</v>
      </c>
      <c r="D329" s="3" t="s">
        <v>656</v>
      </c>
      <c r="E329" s="5">
        <v>6480951</v>
      </c>
      <c r="H329" s="5">
        <v>3421760</v>
      </c>
      <c r="I329" s="5">
        <f t="shared" si="10"/>
        <v>3421760</v>
      </c>
      <c r="J329" s="5">
        <f t="shared" si="11"/>
        <v>9665.9887005649725</v>
      </c>
      <c r="K329" s="5">
        <v>242553</v>
      </c>
      <c r="L329" s="7">
        <v>3664864</v>
      </c>
    </row>
    <row r="330" spans="1:12">
      <c r="A330" s="1">
        <v>329</v>
      </c>
      <c r="B330">
        <v>180</v>
      </c>
      <c r="C330" s="3" t="s">
        <v>657</v>
      </c>
      <c r="D330" s="3" t="s">
        <v>658</v>
      </c>
      <c r="E330" s="5">
        <v>1544552</v>
      </c>
      <c r="F330" s="5">
        <v>10070</v>
      </c>
      <c r="I330" s="5">
        <f t="shared" si="10"/>
        <v>10070</v>
      </c>
      <c r="J330" s="5">
        <f t="shared" si="11"/>
        <v>55.944444444444443</v>
      </c>
      <c r="K330" s="5">
        <v>1058</v>
      </c>
      <c r="L330" s="7">
        <v>11128</v>
      </c>
    </row>
    <row r="331" spans="1:12">
      <c r="A331" s="1">
        <v>330</v>
      </c>
      <c r="B331">
        <v>161</v>
      </c>
      <c r="C331" s="3" t="s">
        <v>659</v>
      </c>
      <c r="D331" s="3" t="s">
        <v>660</v>
      </c>
      <c r="E331" s="5">
        <v>1641177</v>
      </c>
      <c r="F331" s="5">
        <v>11227</v>
      </c>
      <c r="I331" s="5">
        <f t="shared" si="10"/>
        <v>11227</v>
      </c>
      <c r="J331" s="5">
        <f t="shared" si="11"/>
        <v>69.732919254658384</v>
      </c>
      <c r="K331" s="5">
        <v>1843</v>
      </c>
      <c r="L331" s="7">
        <v>13070</v>
      </c>
    </row>
    <row r="332" spans="1:12">
      <c r="A332" s="1">
        <v>331</v>
      </c>
      <c r="B332">
        <v>180</v>
      </c>
      <c r="C332" s="3" t="s">
        <v>661</v>
      </c>
      <c r="D332" s="3" t="s">
        <v>662</v>
      </c>
      <c r="E332" s="5">
        <v>3162740</v>
      </c>
      <c r="F332" s="5">
        <v>1451484</v>
      </c>
      <c r="I332" s="5">
        <f t="shared" si="10"/>
        <v>1451484</v>
      </c>
      <c r="J332" s="5">
        <f t="shared" si="11"/>
        <v>8063.8</v>
      </c>
      <c r="K332" s="5">
        <v>1458</v>
      </c>
      <c r="L332" s="7">
        <v>1459810</v>
      </c>
    </row>
    <row r="333" spans="1:12">
      <c r="A333" s="1">
        <v>332</v>
      </c>
      <c r="B333" s="1">
        <v>726</v>
      </c>
      <c r="C333" s="3" t="s">
        <v>663</v>
      </c>
      <c r="D333" s="3" t="s">
        <v>664</v>
      </c>
      <c r="E333" s="5">
        <v>7264888</v>
      </c>
      <c r="H333" s="5">
        <v>2305510</v>
      </c>
      <c r="I333" s="5">
        <f t="shared" si="10"/>
        <v>2305510</v>
      </c>
      <c r="J333" s="5">
        <f t="shared" si="11"/>
        <v>3175.6336088154271</v>
      </c>
      <c r="K333" s="5">
        <v>1166</v>
      </c>
      <c r="L333" s="7">
        <v>2306676</v>
      </c>
    </row>
    <row r="334" spans="1:12">
      <c r="A334" s="1">
        <v>333</v>
      </c>
      <c r="B334" s="1">
        <v>135</v>
      </c>
      <c r="C334" s="3" t="s">
        <v>665</v>
      </c>
      <c r="D334" s="3" t="s">
        <v>666</v>
      </c>
      <c r="E334" s="5">
        <v>1216766</v>
      </c>
      <c r="F334" s="5">
        <v>2017</v>
      </c>
      <c r="H334" s="5">
        <v>4060</v>
      </c>
      <c r="I334" s="5">
        <f t="shared" si="10"/>
        <v>6077</v>
      </c>
      <c r="J334" s="5">
        <f t="shared" si="11"/>
        <v>45.014814814814812</v>
      </c>
      <c r="K334" s="5">
        <v>0</v>
      </c>
      <c r="L334" s="7">
        <v>6077</v>
      </c>
    </row>
    <row r="335" spans="1:12">
      <c r="A335" s="1">
        <v>334</v>
      </c>
      <c r="B335" s="1">
        <v>51</v>
      </c>
      <c r="C335" s="3" t="s">
        <v>667</v>
      </c>
      <c r="D335" s="3" t="s">
        <v>668</v>
      </c>
      <c r="E335" s="5">
        <v>480636</v>
      </c>
      <c r="F335" s="5">
        <v>210</v>
      </c>
      <c r="H335" s="5">
        <v>1990</v>
      </c>
      <c r="I335" s="5">
        <f t="shared" si="10"/>
        <v>2200</v>
      </c>
      <c r="J335" s="5">
        <f t="shared" si="11"/>
        <v>43.137254901960787</v>
      </c>
      <c r="K335" s="5">
        <v>0</v>
      </c>
      <c r="L335" s="7">
        <v>1189</v>
      </c>
    </row>
    <row r="336" spans="1:12">
      <c r="A336" s="1">
        <v>335</v>
      </c>
      <c r="B336" s="1">
        <v>110</v>
      </c>
      <c r="C336" s="3" t="s">
        <v>669</v>
      </c>
      <c r="D336" s="3" t="s">
        <v>670</v>
      </c>
      <c r="E336" s="5">
        <v>1190555</v>
      </c>
      <c r="F336" s="5">
        <v>200</v>
      </c>
      <c r="H336" s="5">
        <v>14719</v>
      </c>
      <c r="I336" s="5">
        <f t="shared" si="10"/>
        <v>14919</v>
      </c>
      <c r="J336" s="5">
        <f t="shared" si="11"/>
        <v>135.62727272727273</v>
      </c>
      <c r="K336" s="5">
        <v>0</v>
      </c>
      <c r="L336" s="7">
        <v>5470</v>
      </c>
    </row>
    <row r="337" spans="1:12">
      <c r="A337" s="1">
        <v>336</v>
      </c>
      <c r="B337" s="1">
        <v>180</v>
      </c>
      <c r="C337" s="3" t="s">
        <v>671</v>
      </c>
      <c r="D337" s="3" t="s">
        <v>672</v>
      </c>
      <c r="E337" s="5">
        <v>1868889</v>
      </c>
      <c r="H337" s="5">
        <v>74052</v>
      </c>
      <c r="I337" s="5">
        <f t="shared" si="10"/>
        <v>74052</v>
      </c>
      <c r="J337" s="5">
        <f t="shared" si="11"/>
        <v>411.4</v>
      </c>
      <c r="K337" s="5">
        <v>0</v>
      </c>
      <c r="L337" s="7">
        <v>14719</v>
      </c>
    </row>
    <row r="338" spans="1:12">
      <c r="A338" s="1">
        <v>337</v>
      </c>
      <c r="B338" s="1">
        <v>100</v>
      </c>
      <c r="C338" s="3" t="s">
        <v>673</v>
      </c>
      <c r="D338" s="3" t="s">
        <v>674</v>
      </c>
      <c r="E338" s="5">
        <v>943805</v>
      </c>
      <c r="F338" s="5">
        <v>-686</v>
      </c>
      <c r="H338" s="5">
        <v>25188</v>
      </c>
      <c r="I338" s="5">
        <f t="shared" si="10"/>
        <v>24502</v>
      </c>
      <c r="J338" s="5">
        <f t="shared" si="11"/>
        <v>245.02</v>
      </c>
      <c r="K338" s="5">
        <v>8</v>
      </c>
      <c r="L338" s="7">
        <v>73374</v>
      </c>
    </row>
    <row r="339" spans="1:12">
      <c r="A339" s="1">
        <v>338</v>
      </c>
      <c r="B339" s="1">
        <v>245</v>
      </c>
      <c r="C339" s="3" t="s">
        <v>675</v>
      </c>
      <c r="D339" s="3" t="s">
        <v>676</v>
      </c>
      <c r="E339" s="5">
        <v>2770528</v>
      </c>
      <c r="F339" s="5">
        <v>1551</v>
      </c>
      <c r="I339" s="5">
        <f t="shared" si="10"/>
        <v>1551</v>
      </c>
      <c r="J339" s="5">
        <f t="shared" si="11"/>
        <v>6.3306122448979592</v>
      </c>
      <c r="K339" s="5">
        <v>1413</v>
      </c>
      <c r="L339" s="7">
        <v>28152</v>
      </c>
    </row>
    <row r="340" spans="1:12">
      <c r="A340" s="1">
        <v>339</v>
      </c>
      <c r="B340" s="1">
        <v>369</v>
      </c>
      <c r="C340" s="3" t="s">
        <v>677</v>
      </c>
      <c r="D340" s="3" t="s">
        <v>678</v>
      </c>
      <c r="E340" s="5">
        <v>2963724</v>
      </c>
      <c r="I340" s="5">
        <f t="shared" si="10"/>
        <v>0</v>
      </c>
      <c r="J340" s="5">
        <f t="shared" si="11"/>
        <v>0</v>
      </c>
      <c r="K340" s="5">
        <v>0</v>
      </c>
      <c r="L340" s="7">
        <v>0</v>
      </c>
    </row>
    <row r="341" spans="1:12">
      <c r="A341" s="1">
        <v>340</v>
      </c>
      <c r="B341" s="1">
        <v>283</v>
      </c>
      <c r="C341" s="3" t="s">
        <v>679</v>
      </c>
      <c r="D341" s="3" t="s">
        <v>680</v>
      </c>
      <c r="E341" s="5">
        <v>2546839</v>
      </c>
      <c r="H341" s="5">
        <v>532573</v>
      </c>
      <c r="I341" s="5">
        <f t="shared" si="10"/>
        <v>532573</v>
      </c>
      <c r="J341" s="5">
        <f t="shared" si="11"/>
        <v>1881.8833922261483</v>
      </c>
      <c r="K341" s="5">
        <v>0</v>
      </c>
      <c r="L341" s="7">
        <v>532845</v>
      </c>
    </row>
    <row r="342" spans="1:12">
      <c r="A342" s="1">
        <v>341</v>
      </c>
      <c r="B342" s="1">
        <v>44</v>
      </c>
      <c r="C342" s="3" t="s">
        <v>681</v>
      </c>
      <c r="D342" s="3" t="s">
        <v>682</v>
      </c>
      <c r="E342" s="5">
        <v>316540</v>
      </c>
      <c r="H342" s="5">
        <v>172</v>
      </c>
      <c r="I342" s="5">
        <f t="shared" si="10"/>
        <v>172</v>
      </c>
      <c r="J342" s="5">
        <f t="shared" si="11"/>
        <v>3.9090909090909092</v>
      </c>
      <c r="K342" s="5">
        <v>0</v>
      </c>
      <c r="L342" s="7">
        <v>172</v>
      </c>
    </row>
    <row r="343" spans="1:12">
      <c r="A343" s="1">
        <v>342</v>
      </c>
      <c r="B343" s="1">
        <v>114</v>
      </c>
      <c r="C343" s="3" t="s">
        <v>683</v>
      </c>
      <c r="D343" s="3" t="s">
        <v>684</v>
      </c>
      <c r="E343" s="5">
        <v>717659</v>
      </c>
      <c r="H343" s="5">
        <v>207</v>
      </c>
      <c r="I343" s="5">
        <f t="shared" si="10"/>
        <v>207</v>
      </c>
      <c r="J343" s="5">
        <f t="shared" si="11"/>
        <v>1.8157894736842106</v>
      </c>
      <c r="K343" s="5">
        <v>0</v>
      </c>
      <c r="L343" s="7">
        <v>207</v>
      </c>
    </row>
    <row r="344" spans="1:12">
      <c r="A344" s="1">
        <v>343</v>
      </c>
      <c r="B344" s="1">
        <v>598</v>
      </c>
      <c r="C344" s="3" t="s">
        <v>685</v>
      </c>
      <c r="D344" s="3" t="s">
        <v>686</v>
      </c>
      <c r="E344" s="5">
        <v>6860399</v>
      </c>
      <c r="H344" s="5">
        <v>38</v>
      </c>
      <c r="I344" s="5">
        <f t="shared" si="10"/>
        <v>38</v>
      </c>
      <c r="J344" s="5">
        <f t="shared" si="11"/>
        <v>6.354515050167224E-2</v>
      </c>
      <c r="K344" s="5">
        <v>0</v>
      </c>
      <c r="L344" s="7">
        <v>38</v>
      </c>
    </row>
    <row r="345" spans="1:12">
      <c r="A345" s="1">
        <v>344</v>
      </c>
      <c r="B345" s="1">
        <v>22</v>
      </c>
      <c r="C345" s="3" t="s">
        <v>687</v>
      </c>
      <c r="D345" s="3" t="s">
        <v>688</v>
      </c>
      <c r="E345" s="5">
        <v>264621</v>
      </c>
      <c r="H345" s="5">
        <v>197</v>
      </c>
      <c r="I345" s="5">
        <f t="shared" si="10"/>
        <v>197</v>
      </c>
      <c r="J345" s="5">
        <f t="shared" si="11"/>
        <v>8.954545454545455</v>
      </c>
      <c r="K345" s="5">
        <v>0</v>
      </c>
      <c r="L345" s="7">
        <v>197</v>
      </c>
    </row>
    <row r="346" spans="1:12">
      <c r="A346" s="1">
        <v>345</v>
      </c>
      <c r="B346" s="1">
        <v>608</v>
      </c>
      <c r="C346" s="3" t="s">
        <v>689</v>
      </c>
      <c r="D346" s="3" t="s">
        <v>690</v>
      </c>
      <c r="E346" s="5">
        <v>4549798</v>
      </c>
      <c r="F346" s="5">
        <v>700</v>
      </c>
      <c r="H346" s="5">
        <v>46811</v>
      </c>
      <c r="I346" s="5">
        <f t="shared" si="10"/>
        <v>47511</v>
      </c>
      <c r="J346" s="5">
        <f t="shared" si="11"/>
        <v>78.143092105263165</v>
      </c>
      <c r="K346" s="5">
        <v>3428</v>
      </c>
      <c r="L346" s="7">
        <v>51817</v>
      </c>
    </row>
    <row r="347" spans="1:12">
      <c r="A347" s="1">
        <v>346</v>
      </c>
      <c r="B347" s="1">
        <v>130</v>
      </c>
      <c r="C347" s="3" t="s">
        <v>691</v>
      </c>
      <c r="D347" s="3" t="s">
        <v>692</v>
      </c>
      <c r="E347" s="5">
        <v>1274843</v>
      </c>
      <c r="F347" s="5">
        <v>24850</v>
      </c>
      <c r="H347" s="5">
        <v>145624</v>
      </c>
      <c r="I347" s="5">
        <f t="shared" si="10"/>
        <v>170474</v>
      </c>
      <c r="J347" s="5">
        <f t="shared" si="11"/>
        <v>1311.3384615384616</v>
      </c>
      <c r="K347" s="5">
        <v>24416</v>
      </c>
      <c r="L347" s="7">
        <v>195272</v>
      </c>
    </row>
    <row r="348" spans="1:12">
      <c r="A348" s="1">
        <v>347</v>
      </c>
      <c r="B348" s="1">
        <v>1362</v>
      </c>
      <c r="C348" s="3" t="s">
        <v>693</v>
      </c>
      <c r="D348" s="3" t="s">
        <v>694</v>
      </c>
      <c r="E348" s="5">
        <v>10162238</v>
      </c>
      <c r="F348" s="5">
        <v>574813</v>
      </c>
      <c r="I348" s="5">
        <f t="shared" si="10"/>
        <v>574813</v>
      </c>
      <c r="J348" s="5">
        <f t="shared" si="11"/>
        <v>422.0359765051395</v>
      </c>
      <c r="K348" s="5">
        <v>0</v>
      </c>
      <c r="L348" s="7">
        <v>577141</v>
      </c>
    </row>
    <row r="349" spans="1:12">
      <c r="A349" s="1">
        <v>348</v>
      </c>
      <c r="B349">
        <v>714</v>
      </c>
      <c r="C349" s="3" t="s">
        <v>695</v>
      </c>
      <c r="D349" s="3" t="s">
        <v>696</v>
      </c>
      <c r="E349" s="5">
        <v>6715243</v>
      </c>
      <c r="H349" s="5">
        <v>221660</v>
      </c>
      <c r="I349" s="5">
        <f t="shared" si="10"/>
        <v>221660</v>
      </c>
      <c r="J349" s="5">
        <f t="shared" si="11"/>
        <v>310.44817927170868</v>
      </c>
      <c r="K349" s="5">
        <v>448</v>
      </c>
      <c r="L349" s="7">
        <v>222108</v>
      </c>
    </row>
    <row r="350" spans="1:12">
      <c r="A350" s="1">
        <v>349</v>
      </c>
      <c r="B350">
        <v>4402</v>
      </c>
      <c r="C350" s="3" t="s">
        <v>697</v>
      </c>
      <c r="D350" s="3" t="s">
        <v>696</v>
      </c>
      <c r="E350" s="5">
        <v>31731520</v>
      </c>
      <c r="I350" s="5">
        <f t="shared" si="10"/>
        <v>0</v>
      </c>
      <c r="J350" s="5">
        <f t="shared" si="11"/>
        <v>0</v>
      </c>
      <c r="K350" s="5">
        <v>0</v>
      </c>
      <c r="L350" s="7">
        <v>10975</v>
      </c>
    </row>
    <row r="351" spans="1:12">
      <c r="A351" s="1">
        <v>350</v>
      </c>
      <c r="B351" s="1">
        <v>215</v>
      </c>
      <c r="C351" s="3" t="s">
        <v>698</v>
      </c>
      <c r="D351" s="3" t="s">
        <v>699</v>
      </c>
      <c r="E351" s="5">
        <v>2051907</v>
      </c>
      <c r="H351" s="5">
        <v>5531</v>
      </c>
      <c r="I351" s="5">
        <f t="shared" si="10"/>
        <v>5531</v>
      </c>
      <c r="J351" s="5">
        <f t="shared" si="11"/>
        <v>25.725581395348836</v>
      </c>
      <c r="K351" s="5">
        <v>78432</v>
      </c>
      <c r="L351" s="7">
        <v>84599</v>
      </c>
    </row>
    <row r="352" spans="1:12">
      <c r="A352" s="1">
        <v>351</v>
      </c>
      <c r="B352" s="1">
        <v>293</v>
      </c>
      <c r="C352" s="3" t="s">
        <v>700</v>
      </c>
      <c r="D352" s="3" t="s">
        <v>701</v>
      </c>
      <c r="E352" s="5">
        <v>2690188</v>
      </c>
      <c r="F352" s="5">
        <v>2120</v>
      </c>
      <c r="H352" s="5">
        <v>16579</v>
      </c>
      <c r="I352" s="5">
        <f t="shared" si="10"/>
        <v>18699</v>
      </c>
      <c r="J352" s="5">
        <f t="shared" si="11"/>
        <v>63.81911262798635</v>
      </c>
      <c r="K352" s="5">
        <v>13274</v>
      </c>
      <c r="L352" s="7">
        <v>38763</v>
      </c>
    </row>
    <row r="353" spans="1:12">
      <c r="A353" s="1">
        <v>352</v>
      </c>
      <c r="B353" s="1">
        <v>426</v>
      </c>
      <c r="C353" s="3" t="s">
        <v>702</v>
      </c>
      <c r="D353" s="3" t="s">
        <v>703</v>
      </c>
      <c r="E353" s="5">
        <v>3598384</v>
      </c>
      <c r="F353" s="5">
        <v>11738</v>
      </c>
      <c r="H353" s="5">
        <v>116705</v>
      </c>
      <c r="I353" s="5">
        <f t="shared" si="10"/>
        <v>128443</v>
      </c>
      <c r="J353" s="5">
        <f t="shared" si="11"/>
        <v>301.50938967136148</v>
      </c>
      <c r="K353" s="5">
        <v>35549</v>
      </c>
      <c r="L353" s="7">
        <v>165210</v>
      </c>
    </row>
    <row r="354" spans="1:12">
      <c r="A354" s="1">
        <v>353</v>
      </c>
      <c r="B354" s="1">
        <v>595</v>
      </c>
      <c r="C354" s="3" t="s">
        <v>704</v>
      </c>
      <c r="D354" s="3" t="s">
        <v>705</v>
      </c>
      <c r="E354" s="5">
        <v>4305270</v>
      </c>
      <c r="F354" s="5">
        <v>131606</v>
      </c>
      <c r="H354" s="5">
        <v>24278</v>
      </c>
      <c r="I354" s="5">
        <f t="shared" si="10"/>
        <v>155884</v>
      </c>
      <c r="J354" s="5">
        <f t="shared" si="11"/>
        <v>261.98991596638655</v>
      </c>
      <c r="K354" s="5">
        <v>75847</v>
      </c>
      <c r="L354" s="7">
        <v>324700</v>
      </c>
    </row>
    <row r="355" spans="1:12">
      <c r="A355" s="1">
        <v>354</v>
      </c>
      <c r="B355" s="1">
        <v>788</v>
      </c>
      <c r="C355" s="3" t="s">
        <v>706</v>
      </c>
      <c r="D355" s="3" t="s">
        <v>707</v>
      </c>
      <c r="E355" s="5">
        <v>5421180</v>
      </c>
      <c r="F355" s="5">
        <v>205500</v>
      </c>
      <c r="H355" s="5">
        <v>9865</v>
      </c>
      <c r="I355" s="5">
        <f t="shared" si="10"/>
        <v>215365</v>
      </c>
      <c r="J355" s="5">
        <f t="shared" si="11"/>
        <v>273.3058375634518</v>
      </c>
      <c r="K355" s="5">
        <v>81903</v>
      </c>
      <c r="L355" s="7">
        <v>464803</v>
      </c>
    </row>
    <row r="356" spans="1:12">
      <c r="A356" s="1">
        <v>355</v>
      </c>
      <c r="B356" s="1">
        <v>115</v>
      </c>
      <c r="C356" s="3" t="s">
        <v>708</v>
      </c>
      <c r="D356" s="3" t="s">
        <v>709</v>
      </c>
      <c r="E356" s="5">
        <v>1080151</v>
      </c>
      <c r="F356" s="5">
        <v>2980</v>
      </c>
      <c r="H356" s="5">
        <v>3807</v>
      </c>
      <c r="I356" s="5">
        <f t="shared" si="10"/>
        <v>6787</v>
      </c>
      <c r="J356" s="5">
        <f t="shared" si="11"/>
        <v>59.017391304347825</v>
      </c>
      <c r="K356" s="5">
        <v>0</v>
      </c>
      <c r="L356" s="7">
        <v>6787</v>
      </c>
    </row>
    <row r="357" spans="1:12">
      <c r="A357" s="1">
        <v>356</v>
      </c>
      <c r="B357" s="1">
        <v>602</v>
      </c>
      <c r="C357" s="3" t="s">
        <v>710</v>
      </c>
      <c r="D357" s="3" t="s">
        <v>711</v>
      </c>
      <c r="E357" s="5">
        <v>4277413</v>
      </c>
      <c r="F357" s="5">
        <v>76771</v>
      </c>
      <c r="H357" s="5">
        <v>96902</v>
      </c>
      <c r="I357" s="5">
        <f t="shared" si="10"/>
        <v>173673</v>
      </c>
      <c r="J357" s="5">
        <f t="shared" si="11"/>
        <v>288.49335548172758</v>
      </c>
      <c r="K357" s="5">
        <v>143133</v>
      </c>
      <c r="L357" s="7">
        <v>316806</v>
      </c>
    </row>
    <row r="358" spans="1:12">
      <c r="A358" s="1">
        <v>357</v>
      </c>
      <c r="B358" s="1">
        <v>88</v>
      </c>
      <c r="C358" s="3" t="s">
        <v>712</v>
      </c>
      <c r="D358" s="3" t="s">
        <v>713</v>
      </c>
      <c r="E358" s="5">
        <v>741563</v>
      </c>
      <c r="F358" s="5">
        <v>2063</v>
      </c>
      <c r="H358" s="5">
        <v>12369</v>
      </c>
      <c r="I358" s="5">
        <f t="shared" si="10"/>
        <v>14432</v>
      </c>
      <c r="J358" s="5">
        <f t="shared" si="11"/>
        <v>164</v>
      </c>
      <c r="K358" s="5">
        <v>6831</v>
      </c>
      <c r="L358" s="7">
        <v>21263</v>
      </c>
    </row>
    <row r="359" spans="1:12">
      <c r="A359" s="1">
        <v>358</v>
      </c>
      <c r="B359" s="1">
        <v>766</v>
      </c>
      <c r="C359" s="3" t="s">
        <v>714</v>
      </c>
      <c r="D359" s="3" t="s">
        <v>715</v>
      </c>
      <c r="E359" s="5">
        <v>5543813</v>
      </c>
      <c r="H359" s="5">
        <v>343674</v>
      </c>
      <c r="I359" s="5">
        <f t="shared" si="10"/>
        <v>343674</v>
      </c>
      <c r="J359" s="5">
        <f t="shared" si="11"/>
        <v>448.66057441253264</v>
      </c>
      <c r="K359" s="5">
        <v>68320</v>
      </c>
      <c r="L359" s="7">
        <v>411994</v>
      </c>
    </row>
    <row r="360" spans="1:12">
      <c r="A360" s="1">
        <v>359</v>
      </c>
      <c r="B360" s="1">
        <v>170</v>
      </c>
      <c r="C360" s="3" t="s">
        <v>716</v>
      </c>
      <c r="D360" s="3" t="s">
        <v>717</v>
      </c>
      <c r="E360" s="5">
        <v>1038395</v>
      </c>
      <c r="H360" s="5">
        <v>650</v>
      </c>
      <c r="I360" s="5">
        <f t="shared" si="10"/>
        <v>650</v>
      </c>
      <c r="J360" s="5">
        <f t="shared" si="11"/>
        <v>3.8235294117647061</v>
      </c>
      <c r="K360" s="5">
        <v>0</v>
      </c>
      <c r="L360" s="7">
        <v>650</v>
      </c>
    </row>
    <row r="361" spans="1:12">
      <c r="A361" s="1">
        <v>360</v>
      </c>
      <c r="B361" s="1">
        <v>147</v>
      </c>
      <c r="C361" s="3" t="s">
        <v>718</v>
      </c>
      <c r="D361" s="3" t="s">
        <v>719</v>
      </c>
      <c r="E361" s="5">
        <v>1221176</v>
      </c>
      <c r="F361" s="5">
        <v>3884</v>
      </c>
      <c r="H361" s="5">
        <v>50963</v>
      </c>
      <c r="I361" s="5">
        <f t="shared" si="10"/>
        <v>54847</v>
      </c>
      <c r="J361" s="5">
        <f t="shared" si="11"/>
        <v>373.10884353741494</v>
      </c>
      <c r="K361" s="5">
        <v>0</v>
      </c>
      <c r="L361" s="7">
        <v>54854</v>
      </c>
    </row>
    <row r="362" spans="1:12">
      <c r="A362" s="1">
        <v>361</v>
      </c>
      <c r="B362" s="1">
        <v>265</v>
      </c>
      <c r="C362" s="3" t="s">
        <v>720</v>
      </c>
      <c r="D362" s="3" t="s">
        <v>721</v>
      </c>
      <c r="E362" s="5">
        <v>4237621</v>
      </c>
      <c r="H362" s="5">
        <v>670363</v>
      </c>
      <c r="I362" s="5">
        <f t="shared" si="10"/>
        <v>670363</v>
      </c>
      <c r="J362" s="5">
        <f t="shared" si="11"/>
        <v>2529.6716981132076</v>
      </c>
      <c r="K362" s="5">
        <v>0</v>
      </c>
      <c r="L362" s="7">
        <v>670363</v>
      </c>
    </row>
    <row r="363" spans="1:12">
      <c r="A363" s="1">
        <v>362</v>
      </c>
      <c r="B363" s="1">
        <v>692</v>
      </c>
      <c r="C363" s="3" t="s">
        <v>722</v>
      </c>
      <c r="D363" s="3" t="s">
        <v>723</v>
      </c>
      <c r="E363" s="5">
        <v>5562287</v>
      </c>
      <c r="F363" s="5">
        <v>417256</v>
      </c>
      <c r="I363" s="5">
        <f t="shared" si="10"/>
        <v>417256</v>
      </c>
      <c r="J363" s="5">
        <f t="shared" si="11"/>
        <v>602.97109826589599</v>
      </c>
      <c r="K363" s="5">
        <v>59011</v>
      </c>
      <c r="L363" s="7">
        <v>581387</v>
      </c>
    </row>
    <row r="364" spans="1:12">
      <c r="A364" s="1">
        <v>363</v>
      </c>
      <c r="B364" s="1">
        <v>63</v>
      </c>
      <c r="C364" s="3" t="s">
        <v>724</v>
      </c>
      <c r="D364" s="3" t="s">
        <v>725</v>
      </c>
      <c r="E364" s="5">
        <v>465746</v>
      </c>
      <c r="F364" s="5">
        <v>46478</v>
      </c>
      <c r="I364" s="5">
        <f t="shared" si="10"/>
        <v>46478</v>
      </c>
      <c r="J364" s="5">
        <f t="shared" si="11"/>
        <v>737.74603174603169</v>
      </c>
      <c r="K364" s="5">
        <v>0</v>
      </c>
      <c r="L364" s="7">
        <v>46478</v>
      </c>
    </row>
    <row r="365" spans="1:12">
      <c r="A365" s="1">
        <v>364</v>
      </c>
      <c r="B365" s="1">
        <v>145</v>
      </c>
      <c r="C365" s="3" t="s">
        <v>726</v>
      </c>
      <c r="D365" s="3" t="s">
        <v>727</v>
      </c>
      <c r="E365" s="5">
        <v>1264835</v>
      </c>
      <c r="F365" s="5">
        <v>33868</v>
      </c>
      <c r="H365" s="5">
        <v>23863</v>
      </c>
      <c r="I365" s="5">
        <f t="shared" si="10"/>
        <v>57731</v>
      </c>
      <c r="J365" s="5">
        <f t="shared" si="11"/>
        <v>398.14482758620687</v>
      </c>
      <c r="K365" s="5">
        <v>21546</v>
      </c>
      <c r="L365" s="7">
        <v>79277</v>
      </c>
    </row>
    <row r="366" spans="1:12">
      <c r="A366" s="1">
        <v>365</v>
      </c>
      <c r="B366" s="1">
        <v>69</v>
      </c>
      <c r="C366" s="3" t="s">
        <v>728</v>
      </c>
      <c r="D366" s="3" t="s">
        <v>729</v>
      </c>
      <c r="E366" s="5">
        <v>716605</v>
      </c>
      <c r="F366" s="5">
        <v>4895</v>
      </c>
      <c r="H366" s="5">
        <v>61732</v>
      </c>
      <c r="I366" s="5">
        <f t="shared" si="10"/>
        <v>66627</v>
      </c>
      <c r="J366" s="5">
        <f t="shared" si="11"/>
        <v>965.60869565217388</v>
      </c>
      <c r="K366" s="5">
        <v>0</v>
      </c>
      <c r="L366" s="7">
        <v>66627</v>
      </c>
    </row>
    <row r="367" spans="1:12">
      <c r="A367" s="1">
        <v>366</v>
      </c>
      <c r="B367" s="1">
        <v>122</v>
      </c>
      <c r="C367" s="3" t="s">
        <v>730</v>
      </c>
      <c r="D367" s="3" t="s">
        <v>731</v>
      </c>
      <c r="E367" s="5">
        <v>989899</v>
      </c>
      <c r="F367" s="5">
        <v>110410</v>
      </c>
      <c r="H367" s="5">
        <v>40375</v>
      </c>
      <c r="I367" s="5">
        <f t="shared" si="10"/>
        <v>150785</v>
      </c>
      <c r="J367" s="5">
        <f t="shared" si="11"/>
        <v>1235.9426229508197</v>
      </c>
      <c r="K367" s="5">
        <v>18484</v>
      </c>
      <c r="L367" s="7">
        <v>169269</v>
      </c>
    </row>
    <row r="368" spans="1:12">
      <c r="A368" s="1">
        <v>367</v>
      </c>
      <c r="B368" s="1">
        <v>857</v>
      </c>
      <c r="C368" s="3" t="s">
        <v>732</v>
      </c>
      <c r="D368" s="3" t="s">
        <v>733</v>
      </c>
      <c r="E368" s="5">
        <v>7982029</v>
      </c>
      <c r="F368" s="5">
        <v>1905879</v>
      </c>
      <c r="I368" s="5">
        <f t="shared" si="10"/>
        <v>1905879</v>
      </c>
      <c r="J368" s="5">
        <f t="shared" si="11"/>
        <v>2223.8961493582265</v>
      </c>
      <c r="K368" s="5">
        <v>0</v>
      </c>
      <c r="L368" s="7">
        <v>1931799</v>
      </c>
    </row>
    <row r="369" spans="1:12">
      <c r="A369" s="1">
        <v>368</v>
      </c>
      <c r="B369" s="1">
        <v>144</v>
      </c>
      <c r="C369" s="3" t="s">
        <v>734</v>
      </c>
      <c r="D369" s="3" t="s">
        <v>735</v>
      </c>
      <c r="E369" s="5">
        <v>1390888</v>
      </c>
      <c r="F369" s="5">
        <v>22843</v>
      </c>
      <c r="H369" s="5">
        <v>181177</v>
      </c>
      <c r="I369" s="5">
        <f t="shared" si="10"/>
        <v>204020</v>
      </c>
      <c r="J369" s="5">
        <f t="shared" si="11"/>
        <v>1416.8055555555557</v>
      </c>
      <c r="K369" s="5">
        <v>0</v>
      </c>
      <c r="L369" s="7">
        <v>204053</v>
      </c>
    </row>
    <row r="370" spans="1:12">
      <c r="A370" s="1">
        <v>369</v>
      </c>
      <c r="B370" s="1">
        <v>317</v>
      </c>
      <c r="C370" s="3" t="s">
        <v>736</v>
      </c>
      <c r="D370" s="3" t="s">
        <v>737</v>
      </c>
      <c r="E370" s="5">
        <v>2634927</v>
      </c>
      <c r="F370" s="5">
        <v>18224</v>
      </c>
      <c r="H370" s="5">
        <v>500</v>
      </c>
      <c r="I370" s="5">
        <f t="shared" si="10"/>
        <v>18724</v>
      </c>
      <c r="J370" s="5">
        <f t="shared" si="11"/>
        <v>59.066246056782333</v>
      </c>
      <c r="K370" s="5">
        <v>1290</v>
      </c>
      <c r="L370" s="7">
        <v>20029</v>
      </c>
    </row>
    <row r="371" spans="1:12">
      <c r="A371" s="1">
        <v>370</v>
      </c>
      <c r="B371" s="1">
        <v>468</v>
      </c>
      <c r="C371" s="3" t="s">
        <v>738</v>
      </c>
      <c r="D371" s="3" t="s">
        <v>739</v>
      </c>
      <c r="E371" s="5">
        <v>3406688</v>
      </c>
      <c r="F371" s="5">
        <v>128975</v>
      </c>
      <c r="H371" s="5">
        <v>194724</v>
      </c>
      <c r="I371" s="5">
        <f t="shared" si="10"/>
        <v>323699</v>
      </c>
      <c r="J371" s="5">
        <f t="shared" si="11"/>
        <v>691.66452991452991</v>
      </c>
      <c r="K371" s="5">
        <v>0</v>
      </c>
      <c r="L371" s="7">
        <v>323699</v>
      </c>
    </row>
    <row r="372" spans="1:12">
      <c r="A372" s="1">
        <v>371</v>
      </c>
      <c r="B372" s="1">
        <v>69</v>
      </c>
      <c r="C372" s="3" t="s">
        <v>740</v>
      </c>
      <c r="D372" s="3" t="s">
        <v>741</v>
      </c>
      <c r="E372" s="5">
        <v>1618793</v>
      </c>
      <c r="H372" s="5">
        <v>52936</v>
      </c>
      <c r="I372" s="5">
        <f t="shared" si="10"/>
        <v>52936</v>
      </c>
      <c r="J372" s="5">
        <f t="shared" si="11"/>
        <v>767.1884057971015</v>
      </c>
      <c r="K372" s="5">
        <v>52383</v>
      </c>
      <c r="L372" s="7">
        <v>105321</v>
      </c>
    </row>
    <row r="373" spans="1:12">
      <c r="A373" s="1">
        <v>372</v>
      </c>
      <c r="B373" s="1">
        <v>144</v>
      </c>
      <c r="C373" s="3" t="s">
        <v>742</v>
      </c>
      <c r="D373" s="3" t="s">
        <v>743</v>
      </c>
      <c r="E373" s="5">
        <v>2425047</v>
      </c>
      <c r="F373" s="5">
        <v>637</v>
      </c>
      <c r="H373" s="5">
        <v>118126</v>
      </c>
      <c r="I373" s="5">
        <f t="shared" si="10"/>
        <v>118763</v>
      </c>
      <c r="J373" s="5">
        <f t="shared" si="11"/>
        <v>824.74305555555554</v>
      </c>
      <c r="K373" s="5">
        <v>0</v>
      </c>
      <c r="L373" s="7">
        <v>118763</v>
      </c>
    </row>
    <row r="374" spans="1:12">
      <c r="A374" s="1">
        <v>373</v>
      </c>
      <c r="B374" s="1">
        <v>137</v>
      </c>
      <c r="C374" s="3" t="s">
        <v>744</v>
      </c>
      <c r="D374" s="3" t="s">
        <v>745</v>
      </c>
      <c r="E374" s="5">
        <v>2097564</v>
      </c>
      <c r="F374" s="5">
        <v>3218</v>
      </c>
      <c r="H374" s="5">
        <v>2310</v>
      </c>
      <c r="I374" s="5">
        <f t="shared" si="10"/>
        <v>5528</v>
      </c>
      <c r="J374" s="5">
        <f t="shared" si="11"/>
        <v>40.350364963503651</v>
      </c>
      <c r="K374" s="5">
        <v>62078</v>
      </c>
      <c r="L374" s="7">
        <v>67606</v>
      </c>
    </row>
    <row r="375" spans="1:12">
      <c r="A375" s="1">
        <v>374</v>
      </c>
      <c r="B375" s="1">
        <v>228</v>
      </c>
      <c r="C375" s="3" t="s">
        <v>746</v>
      </c>
      <c r="D375" s="3" t="s">
        <v>747</v>
      </c>
      <c r="E375" s="5">
        <v>1841088</v>
      </c>
      <c r="F375" s="5">
        <v>32842</v>
      </c>
      <c r="H375" s="5">
        <v>126177</v>
      </c>
      <c r="I375" s="5">
        <f t="shared" si="10"/>
        <v>159019</v>
      </c>
      <c r="J375" s="5">
        <f t="shared" si="11"/>
        <v>697.45175438596493</v>
      </c>
      <c r="K375" s="5">
        <v>0</v>
      </c>
      <c r="L375" s="7">
        <v>159276</v>
      </c>
    </row>
    <row r="376" spans="1:12">
      <c r="A376" s="1">
        <v>375</v>
      </c>
      <c r="B376" s="1">
        <v>41</v>
      </c>
      <c r="C376" s="3" t="s">
        <v>748</v>
      </c>
      <c r="D376" s="3" t="s">
        <v>749</v>
      </c>
      <c r="E376" s="5">
        <v>351495</v>
      </c>
      <c r="F376" s="5">
        <v>683</v>
      </c>
      <c r="I376" s="5">
        <f t="shared" si="10"/>
        <v>683</v>
      </c>
      <c r="J376" s="5">
        <f t="shared" si="11"/>
        <v>16.658536585365855</v>
      </c>
      <c r="K376" s="5">
        <v>0</v>
      </c>
      <c r="L376" s="7">
        <v>683</v>
      </c>
    </row>
    <row r="377" spans="1:12">
      <c r="A377" s="1">
        <v>376</v>
      </c>
      <c r="B377" s="1">
        <v>355</v>
      </c>
      <c r="C377" s="3" t="s">
        <v>750</v>
      </c>
      <c r="D377" s="3" t="s">
        <v>751</v>
      </c>
      <c r="E377" s="5">
        <v>2534117</v>
      </c>
      <c r="F377" s="5">
        <v>115705</v>
      </c>
      <c r="H377" s="5">
        <v>27298</v>
      </c>
      <c r="I377" s="5">
        <f t="shared" si="10"/>
        <v>143003</v>
      </c>
      <c r="J377" s="5">
        <f t="shared" si="11"/>
        <v>402.82535211267606</v>
      </c>
      <c r="K377" s="5">
        <v>14677</v>
      </c>
      <c r="L377" s="7">
        <v>157680</v>
      </c>
    </row>
    <row r="378" spans="1:12">
      <c r="A378" s="1">
        <v>377</v>
      </c>
      <c r="B378" s="1">
        <v>305</v>
      </c>
      <c r="C378" s="3" t="s">
        <v>752</v>
      </c>
      <c r="D378" s="3" t="s">
        <v>753</v>
      </c>
      <c r="E378" s="5">
        <v>2497822</v>
      </c>
      <c r="F378" s="5">
        <v>5014</v>
      </c>
      <c r="H378" s="5">
        <v>476042</v>
      </c>
      <c r="I378" s="5">
        <f t="shared" si="10"/>
        <v>481056</v>
      </c>
      <c r="J378" s="5">
        <f t="shared" si="11"/>
        <v>1577.232786885246</v>
      </c>
      <c r="K378" s="5">
        <v>0</v>
      </c>
      <c r="L378" s="7">
        <v>481056</v>
      </c>
    </row>
    <row r="379" spans="1:12">
      <c r="A379" s="1">
        <v>378</v>
      </c>
      <c r="B379" s="1">
        <v>236</v>
      </c>
      <c r="C379" s="3" t="s">
        <v>754</v>
      </c>
      <c r="D379" s="3" t="s">
        <v>755</v>
      </c>
      <c r="E379" s="5">
        <v>1914039</v>
      </c>
      <c r="F379" s="5">
        <v>775</v>
      </c>
      <c r="H379" s="5">
        <v>52607</v>
      </c>
      <c r="I379" s="5">
        <f t="shared" si="10"/>
        <v>53382</v>
      </c>
      <c r="J379" s="5">
        <f t="shared" si="11"/>
        <v>226.19491525423729</v>
      </c>
      <c r="K379" s="5">
        <v>0</v>
      </c>
      <c r="L379" s="7">
        <v>53382</v>
      </c>
    </row>
    <row r="380" spans="1:12">
      <c r="A380" s="1">
        <v>379</v>
      </c>
      <c r="B380" s="1">
        <v>168</v>
      </c>
      <c r="C380" s="3" t="s">
        <v>756</v>
      </c>
      <c r="D380" s="3" t="s">
        <v>757</v>
      </c>
      <c r="E380" s="5">
        <v>1253184</v>
      </c>
      <c r="I380" s="5">
        <f t="shared" si="10"/>
        <v>0</v>
      </c>
      <c r="J380" s="5">
        <f t="shared" si="11"/>
        <v>0</v>
      </c>
      <c r="K380" s="5">
        <v>52514</v>
      </c>
      <c r="L380" s="7">
        <v>52546</v>
      </c>
    </row>
    <row r="381" spans="1:12">
      <c r="A381" s="1">
        <v>380</v>
      </c>
      <c r="B381" s="1">
        <v>681</v>
      </c>
      <c r="C381" s="3" t="s">
        <v>758</v>
      </c>
      <c r="D381" s="3" t="s">
        <v>759</v>
      </c>
      <c r="E381" s="5">
        <v>6122492</v>
      </c>
      <c r="F381" s="5">
        <v>47863</v>
      </c>
      <c r="I381" s="5">
        <f t="shared" si="10"/>
        <v>47863</v>
      </c>
      <c r="J381" s="5">
        <f t="shared" si="11"/>
        <v>70.2834067547724</v>
      </c>
      <c r="K381" s="5">
        <v>0</v>
      </c>
      <c r="L381" s="7">
        <v>50262</v>
      </c>
    </row>
    <row r="382" spans="1:12">
      <c r="A382" s="1">
        <v>381</v>
      </c>
      <c r="B382" s="1">
        <v>322</v>
      </c>
      <c r="C382" s="3" t="s">
        <v>760</v>
      </c>
      <c r="D382" s="3" t="s">
        <v>761</v>
      </c>
      <c r="E382" s="5">
        <v>2748197</v>
      </c>
      <c r="H382" s="5">
        <v>4443</v>
      </c>
      <c r="I382" s="5">
        <f t="shared" si="10"/>
        <v>4443</v>
      </c>
      <c r="J382" s="5">
        <f t="shared" si="11"/>
        <v>13.798136645962733</v>
      </c>
      <c r="K382" s="5">
        <v>0</v>
      </c>
      <c r="L382" s="7">
        <v>4443</v>
      </c>
    </row>
    <row r="383" spans="1:12">
      <c r="A383" s="1">
        <v>382</v>
      </c>
      <c r="B383" s="1">
        <v>169</v>
      </c>
      <c r="C383" s="3" t="s">
        <v>762</v>
      </c>
      <c r="D383" s="3" t="s">
        <v>763</v>
      </c>
      <c r="E383" s="5">
        <v>1644634</v>
      </c>
      <c r="H383" s="5">
        <v>59365</v>
      </c>
      <c r="I383" s="5">
        <f t="shared" si="10"/>
        <v>59365</v>
      </c>
      <c r="J383" s="5">
        <f t="shared" si="11"/>
        <v>351.27218934911241</v>
      </c>
      <c r="K383" s="5">
        <v>0</v>
      </c>
      <c r="L383" s="7">
        <v>59944</v>
      </c>
    </row>
    <row r="384" spans="1:12">
      <c r="A384" s="1">
        <v>383</v>
      </c>
      <c r="B384" s="1">
        <v>92</v>
      </c>
      <c r="C384" s="3" t="s">
        <v>764</v>
      </c>
      <c r="D384" s="3" t="s">
        <v>765</v>
      </c>
      <c r="E384" s="5">
        <v>802381</v>
      </c>
      <c r="F384" s="5">
        <v>2034</v>
      </c>
      <c r="H384" s="5">
        <v>81878</v>
      </c>
      <c r="I384" s="5">
        <f t="shared" si="10"/>
        <v>83912</v>
      </c>
      <c r="J384" s="5">
        <f t="shared" si="11"/>
        <v>912.08695652173913</v>
      </c>
      <c r="K384" s="5">
        <v>0</v>
      </c>
      <c r="L384" s="7">
        <v>85363</v>
      </c>
    </row>
    <row r="385" spans="1:12">
      <c r="A385" s="1">
        <v>384</v>
      </c>
      <c r="B385" s="1">
        <v>207</v>
      </c>
      <c r="C385" s="3" t="s">
        <v>766</v>
      </c>
      <c r="D385" s="3" t="s">
        <v>767</v>
      </c>
      <c r="E385" s="5">
        <v>1776571</v>
      </c>
      <c r="H385" s="5">
        <v>167380</v>
      </c>
      <c r="I385" s="5">
        <f t="shared" si="10"/>
        <v>167380</v>
      </c>
      <c r="J385" s="5">
        <f t="shared" si="11"/>
        <v>808.59903381642516</v>
      </c>
      <c r="L385" s="7">
        <v>267712</v>
      </c>
    </row>
    <row r="386" spans="1:12">
      <c r="A386" s="1">
        <v>385</v>
      </c>
      <c r="B386" s="1">
        <v>75</v>
      </c>
      <c r="C386" s="3" t="s">
        <v>768</v>
      </c>
      <c r="D386" s="3" t="s">
        <v>769</v>
      </c>
      <c r="E386" s="5">
        <v>862446</v>
      </c>
      <c r="H386" s="5">
        <v>7650</v>
      </c>
      <c r="I386" s="5">
        <f t="shared" si="10"/>
        <v>7650</v>
      </c>
      <c r="J386" s="5">
        <f t="shared" si="11"/>
        <v>102</v>
      </c>
      <c r="K386" s="5">
        <v>3011</v>
      </c>
      <c r="L386" s="7">
        <v>10661</v>
      </c>
    </row>
    <row r="387" spans="1:12">
      <c r="A387" s="1">
        <v>386</v>
      </c>
      <c r="B387" s="1">
        <v>843</v>
      </c>
      <c r="C387" s="3" t="s">
        <v>770</v>
      </c>
      <c r="D387" s="3" t="s">
        <v>771</v>
      </c>
      <c r="E387" s="5">
        <v>7185642</v>
      </c>
      <c r="F387" s="5">
        <v>19587</v>
      </c>
      <c r="H387" s="5">
        <v>257337</v>
      </c>
      <c r="I387" s="5">
        <f t="shared" ref="I387:I418" si="12">F387+H387</f>
        <v>276924</v>
      </c>
      <c r="J387" s="5">
        <f t="shared" ref="J387:J418" si="13">I387/B387</f>
        <v>328.4982206405694</v>
      </c>
      <c r="K387" s="5">
        <v>51712</v>
      </c>
      <c r="L387" s="7">
        <v>370172</v>
      </c>
    </row>
    <row r="388" spans="1:12">
      <c r="A388" s="1">
        <v>387</v>
      </c>
      <c r="B388" s="1">
        <v>117</v>
      </c>
      <c r="C388" s="3" t="s">
        <v>772</v>
      </c>
      <c r="D388" s="3" t="s">
        <v>773</v>
      </c>
      <c r="E388" s="5">
        <v>1264522</v>
      </c>
      <c r="H388" s="5">
        <v>117215</v>
      </c>
      <c r="I388" s="5">
        <f t="shared" si="12"/>
        <v>117215</v>
      </c>
      <c r="J388" s="5">
        <f t="shared" si="13"/>
        <v>1001.8376068376068</v>
      </c>
      <c r="K388" s="5">
        <v>0</v>
      </c>
      <c r="L388" s="7">
        <v>117485</v>
      </c>
    </row>
    <row r="389" spans="1:12">
      <c r="A389" s="1">
        <v>388</v>
      </c>
      <c r="B389" s="1">
        <v>205</v>
      </c>
      <c r="C389" s="3" t="s">
        <v>774</v>
      </c>
      <c r="D389" s="3" t="s">
        <v>775</v>
      </c>
      <c r="E389" s="5">
        <v>2093021</v>
      </c>
      <c r="H389" s="5">
        <v>431926</v>
      </c>
      <c r="I389" s="5">
        <f t="shared" si="12"/>
        <v>431926</v>
      </c>
      <c r="J389" s="5">
        <f t="shared" si="13"/>
        <v>2106.9560975609756</v>
      </c>
      <c r="K389" s="5">
        <v>27084</v>
      </c>
      <c r="L389" s="7">
        <v>459010</v>
      </c>
    </row>
    <row r="390" spans="1:12">
      <c r="A390" s="1">
        <v>389</v>
      </c>
      <c r="B390" s="1">
        <v>436</v>
      </c>
      <c r="C390" s="3" t="s">
        <v>776</v>
      </c>
      <c r="D390" s="3" t="s">
        <v>777</v>
      </c>
      <c r="E390" s="5">
        <v>3739605</v>
      </c>
      <c r="H390" s="5">
        <v>180846</v>
      </c>
      <c r="I390" s="5">
        <f t="shared" si="12"/>
        <v>180846</v>
      </c>
      <c r="J390" s="5">
        <f t="shared" si="13"/>
        <v>414.78440366972478</v>
      </c>
      <c r="K390" s="5">
        <v>17137</v>
      </c>
      <c r="L390" s="7">
        <v>197983</v>
      </c>
    </row>
    <row r="391" spans="1:12">
      <c r="A391" s="1">
        <v>390</v>
      </c>
      <c r="B391" s="1">
        <v>442</v>
      </c>
      <c r="C391" s="3" t="s">
        <v>778</v>
      </c>
      <c r="D391" s="3" t="s">
        <v>779</v>
      </c>
      <c r="E391" s="5">
        <v>4367052</v>
      </c>
      <c r="F391" s="5">
        <v>265220</v>
      </c>
      <c r="H391" s="5">
        <v>726151</v>
      </c>
      <c r="I391" s="5">
        <f t="shared" si="12"/>
        <v>991371</v>
      </c>
      <c r="J391" s="5">
        <f t="shared" si="13"/>
        <v>2242.920814479638</v>
      </c>
      <c r="K391" s="5">
        <v>0</v>
      </c>
      <c r="L391" s="7">
        <v>991736</v>
      </c>
    </row>
    <row r="392" spans="1:12">
      <c r="A392" s="1">
        <v>391</v>
      </c>
      <c r="B392" s="1">
        <v>851</v>
      </c>
      <c r="C392" s="3" t="s">
        <v>780</v>
      </c>
      <c r="D392" s="3" t="s">
        <v>781</v>
      </c>
      <c r="E392" s="5">
        <v>5779138</v>
      </c>
      <c r="F392" s="5">
        <v>82162</v>
      </c>
      <c r="H392" s="5">
        <v>15538</v>
      </c>
      <c r="I392" s="5">
        <f t="shared" si="12"/>
        <v>97700</v>
      </c>
      <c r="J392" s="5">
        <f t="shared" si="13"/>
        <v>114.80611045828437</v>
      </c>
      <c r="K392" s="5">
        <v>6580</v>
      </c>
      <c r="L392" s="7">
        <v>104280</v>
      </c>
    </row>
    <row r="393" spans="1:12">
      <c r="A393" s="1">
        <v>392</v>
      </c>
      <c r="B393" s="1">
        <v>43</v>
      </c>
      <c r="C393" s="3" t="s">
        <v>782</v>
      </c>
      <c r="D393" s="3" t="s">
        <v>783</v>
      </c>
      <c r="E393" s="5">
        <v>440293</v>
      </c>
      <c r="H393" s="5">
        <v>102590</v>
      </c>
      <c r="I393" s="5">
        <f t="shared" si="12"/>
        <v>102590</v>
      </c>
      <c r="J393" s="5">
        <f t="shared" si="13"/>
        <v>2385.8139534883721</v>
      </c>
      <c r="K393" s="5">
        <v>0</v>
      </c>
      <c r="L393" s="7">
        <v>102590</v>
      </c>
    </row>
    <row r="394" spans="1:12">
      <c r="A394" s="1">
        <v>393</v>
      </c>
      <c r="B394" s="1">
        <v>447</v>
      </c>
      <c r="C394" s="3" t="s">
        <v>784</v>
      </c>
      <c r="D394" s="3" t="s">
        <v>785</v>
      </c>
      <c r="E394" s="5">
        <v>3533132</v>
      </c>
      <c r="F394" s="5">
        <v>7894</v>
      </c>
      <c r="H394" s="5">
        <v>237414</v>
      </c>
      <c r="I394" s="5">
        <f t="shared" si="12"/>
        <v>245308</v>
      </c>
      <c r="J394" s="5">
        <f t="shared" si="13"/>
        <v>548.78747203579417</v>
      </c>
      <c r="K394" s="5">
        <v>703</v>
      </c>
      <c r="L394" s="7">
        <v>246053</v>
      </c>
    </row>
    <row r="395" spans="1:12">
      <c r="A395" s="1">
        <v>394</v>
      </c>
      <c r="B395" s="1">
        <v>2709</v>
      </c>
      <c r="C395" s="3" t="s">
        <v>786</v>
      </c>
      <c r="D395" s="3" t="s">
        <v>787</v>
      </c>
      <c r="E395" s="5">
        <v>19058294</v>
      </c>
      <c r="H395" s="5">
        <v>1121191</v>
      </c>
      <c r="I395" s="5">
        <f t="shared" si="12"/>
        <v>1121191</v>
      </c>
      <c r="J395" s="5">
        <f t="shared" si="13"/>
        <v>413.87633813215211</v>
      </c>
      <c r="K395" s="5">
        <v>0</v>
      </c>
      <c r="L395" s="7">
        <v>1121362</v>
      </c>
    </row>
    <row r="396" spans="1:12">
      <c r="A396" s="1">
        <v>395</v>
      </c>
      <c r="B396" s="1">
        <v>697</v>
      </c>
      <c r="C396" s="3" t="s">
        <v>788</v>
      </c>
      <c r="D396" s="3" t="s">
        <v>789</v>
      </c>
      <c r="E396" s="5">
        <v>5381563</v>
      </c>
      <c r="F396" s="5">
        <v>160806</v>
      </c>
      <c r="H396" s="5">
        <v>46565.77</v>
      </c>
      <c r="I396" s="5">
        <f t="shared" si="12"/>
        <v>207371.77</v>
      </c>
      <c r="J396" s="5">
        <f t="shared" si="13"/>
        <v>297.52047345767573</v>
      </c>
      <c r="K396" s="5">
        <v>29549</v>
      </c>
      <c r="L396" s="7">
        <v>236998</v>
      </c>
    </row>
    <row r="397" spans="1:12">
      <c r="A397" s="1">
        <v>396</v>
      </c>
      <c r="B397" s="1">
        <v>35</v>
      </c>
      <c r="C397" s="3" t="s">
        <v>790</v>
      </c>
      <c r="D397" s="3" t="s">
        <v>791</v>
      </c>
      <c r="E397" s="5">
        <v>302026</v>
      </c>
      <c r="F397" s="5">
        <v>1400</v>
      </c>
      <c r="H397" s="5">
        <v>16238</v>
      </c>
      <c r="I397" s="5">
        <f t="shared" si="12"/>
        <v>17638</v>
      </c>
      <c r="J397" s="5">
        <f t="shared" si="13"/>
        <v>503.94285714285712</v>
      </c>
      <c r="K397" s="5">
        <v>0</v>
      </c>
      <c r="L397" s="7">
        <v>17638</v>
      </c>
    </row>
    <row r="398" spans="1:12">
      <c r="A398" s="1">
        <v>397</v>
      </c>
      <c r="B398" s="1">
        <v>98</v>
      </c>
      <c r="C398" s="3" t="s">
        <v>792</v>
      </c>
      <c r="D398" s="3" t="s">
        <v>793</v>
      </c>
      <c r="E398" s="5">
        <v>724904</v>
      </c>
      <c r="H398" s="5">
        <v>2385</v>
      </c>
      <c r="I398" s="5">
        <f t="shared" si="12"/>
        <v>2385</v>
      </c>
      <c r="J398" s="5">
        <f t="shared" si="13"/>
        <v>24.336734693877553</v>
      </c>
      <c r="K398" s="5">
        <v>1600</v>
      </c>
      <c r="L398" s="7">
        <v>11918</v>
      </c>
    </row>
    <row r="399" spans="1:12">
      <c r="A399" s="1">
        <v>398</v>
      </c>
      <c r="B399" s="1">
        <v>604</v>
      </c>
      <c r="C399" s="3" t="s">
        <v>794</v>
      </c>
      <c r="D399" s="3" t="s">
        <v>795</v>
      </c>
      <c r="E399" s="5">
        <v>5293712</v>
      </c>
      <c r="F399" s="5">
        <v>756785</v>
      </c>
      <c r="I399" s="5">
        <f t="shared" si="12"/>
        <v>756785</v>
      </c>
      <c r="J399" s="5">
        <f t="shared" si="13"/>
        <v>1252.9552980132451</v>
      </c>
      <c r="L399" s="7">
        <v>765135</v>
      </c>
    </row>
    <row r="400" spans="1:12">
      <c r="A400" s="1">
        <v>399</v>
      </c>
      <c r="B400" s="1">
        <v>699</v>
      </c>
      <c r="C400" s="3" t="s">
        <v>796</v>
      </c>
      <c r="D400" s="3" t="s">
        <v>797</v>
      </c>
      <c r="E400" s="5">
        <v>5899624</v>
      </c>
      <c r="F400" s="5">
        <v>24729</v>
      </c>
      <c r="H400" s="5">
        <v>1161456</v>
      </c>
      <c r="I400" s="5">
        <f t="shared" si="12"/>
        <v>1186185</v>
      </c>
      <c r="J400" s="5">
        <f t="shared" si="13"/>
        <v>1696.9742489270386</v>
      </c>
      <c r="K400" s="5">
        <v>105632</v>
      </c>
      <c r="L400" s="7">
        <v>1293153</v>
      </c>
    </row>
    <row r="401" spans="1:12">
      <c r="A401" s="1">
        <v>400</v>
      </c>
      <c r="B401" s="1">
        <v>555</v>
      </c>
      <c r="C401" s="3" t="s">
        <v>798</v>
      </c>
      <c r="D401" s="3" t="s">
        <v>799</v>
      </c>
      <c r="E401" s="5">
        <v>4924133</v>
      </c>
      <c r="F401" s="5">
        <v>64394</v>
      </c>
      <c r="H401" s="5">
        <v>69236</v>
      </c>
      <c r="I401" s="5">
        <f t="shared" si="12"/>
        <v>133630</v>
      </c>
      <c r="J401" s="5">
        <f t="shared" si="13"/>
        <v>240.77477477477478</v>
      </c>
      <c r="K401" s="5">
        <v>12301</v>
      </c>
      <c r="L401" s="7">
        <v>145931</v>
      </c>
    </row>
    <row r="402" spans="1:12">
      <c r="A402" s="1">
        <v>401</v>
      </c>
      <c r="B402" s="1">
        <v>123</v>
      </c>
      <c r="C402" s="3" t="s">
        <v>800</v>
      </c>
      <c r="D402" s="3" t="s">
        <v>801</v>
      </c>
      <c r="E402" s="5">
        <v>1229153</v>
      </c>
      <c r="H402" s="5">
        <v>5882</v>
      </c>
      <c r="I402" s="5">
        <f t="shared" si="12"/>
        <v>5882</v>
      </c>
      <c r="J402" s="5">
        <f t="shared" si="13"/>
        <v>47.821138211382113</v>
      </c>
      <c r="K402" s="5">
        <v>0</v>
      </c>
      <c r="L402" s="7">
        <v>5964</v>
      </c>
    </row>
    <row r="403" spans="1:12">
      <c r="A403" s="1">
        <v>402</v>
      </c>
      <c r="B403" s="1">
        <v>188</v>
      </c>
      <c r="C403" s="3" t="s">
        <v>802</v>
      </c>
      <c r="D403" s="3" t="s">
        <v>803</v>
      </c>
      <c r="E403" s="5">
        <v>2190540</v>
      </c>
      <c r="F403" s="5">
        <v>1790</v>
      </c>
      <c r="H403" s="5">
        <v>4825</v>
      </c>
      <c r="I403" s="5">
        <f t="shared" si="12"/>
        <v>6615</v>
      </c>
      <c r="J403" s="5">
        <f t="shared" si="13"/>
        <v>35.186170212765958</v>
      </c>
      <c r="K403" s="5">
        <v>94397</v>
      </c>
      <c r="L403" s="7">
        <v>184116</v>
      </c>
    </row>
    <row r="404" spans="1:12">
      <c r="A404" s="1">
        <v>403</v>
      </c>
      <c r="B404" s="1">
        <v>301</v>
      </c>
      <c r="C404" s="3" t="s">
        <v>804</v>
      </c>
      <c r="D404" s="3" t="s">
        <v>805</v>
      </c>
      <c r="E404" s="5">
        <v>2145101</v>
      </c>
      <c r="H404" s="5">
        <v>18386</v>
      </c>
      <c r="I404" s="5">
        <f t="shared" si="12"/>
        <v>18386</v>
      </c>
      <c r="J404" s="5">
        <f t="shared" si="13"/>
        <v>61.083056478405318</v>
      </c>
      <c r="K404" s="5">
        <v>0</v>
      </c>
      <c r="L404" s="7">
        <v>19775</v>
      </c>
    </row>
    <row r="405" spans="1:12">
      <c r="A405" s="1">
        <v>404</v>
      </c>
      <c r="B405" s="1">
        <v>314</v>
      </c>
      <c r="C405" s="3" t="s">
        <v>806</v>
      </c>
      <c r="D405" s="3" t="s">
        <v>807</v>
      </c>
      <c r="E405" s="5">
        <v>3153658</v>
      </c>
      <c r="H405" s="5">
        <v>529408</v>
      </c>
      <c r="I405" s="5">
        <f t="shared" si="12"/>
        <v>529408</v>
      </c>
      <c r="J405" s="5">
        <f t="shared" si="13"/>
        <v>1686.0127388535032</v>
      </c>
      <c r="K405" s="5">
        <v>0</v>
      </c>
      <c r="L405" s="7">
        <v>529408</v>
      </c>
    </row>
    <row r="406" spans="1:12">
      <c r="A406" s="1">
        <v>405</v>
      </c>
      <c r="B406" s="1">
        <v>205</v>
      </c>
      <c r="C406" s="3" t="s">
        <v>808</v>
      </c>
      <c r="D406" s="3" t="s">
        <v>809</v>
      </c>
      <c r="E406" s="5">
        <v>1841586</v>
      </c>
      <c r="F406" s="5">
        <v>7385</v>
      </c>
      <c r="H406" s="5">
        <v>129590</v>
      </c>
      <c r="I406" s="5">
        <f t="shared" si="12"/>
        <v>136975</v>
      </c>
      <c r="J406" s="5">
        <f t="shared" si="13"/>
        <v>668.17073170731703</v>
      </c>
      <c r="K406" s="5">
        <v>0</v>
      </c>
      <c r="L406" s="7">
        <v>136975</v>
      </c>
    </row>
    <row r="407" spans="1:12">
      <c r="A407" s="1">
        <v>406</v>
      </c>
      <c r="B407" s="1">
        <v>699</v>
      </c>
      <c r="C407" s="3" t="s">
        <v>810</v>
      </c>
      <c r="D407" s="3" t="s">
        <v>811</v>
      </c>
      <c r="E407" s="5">
        <v>6625848</v>
      </c>
      <c r="F407" s="5">
        <v>1356301</v>
      </c>
      <c r="I407" s="5">
        <f t="shared" si="12"/>
        <v>1356301</v>
      </c>
      <c r="J407" s="5">
        <f t="shared" si="13"/>
        <v>1940.3447782546496</v>
      </c>
      <c r="K407" s="5">
        <v>0</v>
      </c>
      <c r="L407" s="7">
        <v>1391489</v>
      </c>
    </row>
    <row r="408" spans="1:12">
      <c r="A408" s="1">
        <v>407</v>
      </c>
      <c r="B408" s="1">
        <v>34</v>
      </c>
      <c r="C408" s="3" t="s">
        <v>812</v>
      </c>
      <c r="D408" s="3" t="s">
        <v>813</v>
      </c>
      <c r="E408" s="5">
        <v>276344</v>
      </c>
      <c r="F408" s="5">
        <v>800</v>
      </c>
      <c r="H408" s="5">
        <v>10</v>
      </c>
      <c r="I408" s="5">
        <f t="shared" si="12"/>
        <v>810</v>
      </c>
      <c r="J408" s="5">
        <f t="shared" si="13"/>
        <v>23.823529411764707</v>
      </c>
      <c r="K408" s="5">
        <v>0</v>
      </c>
      <c r="L408" s="7">
        <v>810</v>
      </c>
    </row>
    <row r="409" spans="1:12">
      <c r="A409" s="1">
        <v>408</v>
      </c>
      <c r="B409" s="1">
        <v>493</v>
      </c>
      <c r="C409" s="3" t="s">
        <v>814</v>
      </c>
      <c r="D409" s="3" t="s">
        <v>815</v>
      </c>
      <c r="E409" s="5">
        <v>7136153</v>
      </c>
      <c r="F409" s="5">
        <v>2931565</v>
      </c>
      <c r="H409" s="5">
        <v>805305</v>
      </c>
      <c r="I409" s="5">
        <f t="shared" si="12"/>
        <v>3736870</v>
      </c>
      <c r="J409" s="5">
        <f t="shared" si="13"/>
        <v>7579.8580121703853</v>
      </c>
      <c r="K409" s="5">
        <v>0</v>
      </c>
      <c r="L409" s="7">
        <v>3742161</v>
      </c>
    </row>
    <row r="410" spans="1:12">
      <c r="A410" s="1">
        <v>409</v>
      </c>
      <c r="B410" s="1">
        <v>37</v>
      </c>
      <c r="C410" s="3" t="s">
        <v>816</v>
      </c>
      <c r="D410" s="3" t="s">
        <v>817</v>
      </c>
      <c r="E410" s="5">
        <v>293091</v>
      </c>
      <c r="I410" s="5">
        <f t="shared" si="12"/>
        <v>0</v>
      </c>
      <c r="J410" s="5">
        <f t="shared" si="13"/>
        <v>0</v>
      </c>
      <c r="K410" s="5">
        <v>0</v>
      </c>
      <c r="L410" s="7">
        <v>0</v>
      </c>
    </row>
    <row r="411" spans="1:12">
      <c r="A411" s="1">
        <v>410</v>
      </c>
      <c r="B411" s="1">
        <v>15</v>
      </c>
      <c r="C411" s="3" t="s">
        <v>818</v>
      </c>
      <c r="D411" s="3" t="s">
        <v>819</v>
      </c>
      <c r="E411" s="5">
        <v>96112</v>
      </c>
      <c r="H411" s="5">
        <v>0</v>
      </c>
      <c r="I411" s="5">
        <f t="shared" si="12"/>
        <v>0</v>
      </c>
      <c r="J411" s="5">
        <f t="shared" si="13"/>
        <v>0</v>
      </c>
      <c r="K411" s="5">
        <v>0</v>
      </c>
      <c r="L411" s="7">
        <v>94</v>
      </c>
    </row>
    <row r="412" spans="1:12">
      <c r="A412" s="1">
        <v>411</v>
      </c>
      <c r="B412" s="1">
        <v>239</v>
      </c>
      <c r="C412" s="3" t="s">
        <v>820</v>
      </c>
      <c r="D412" s="3" t="s">
        <v>821</v>
      </c>
      <c r="E412" s="5">
        <v>3337430</v>
      </c>
      <c r="F412" s="5">
        <v>828</v>
      </c>
      <c r="H412" s="5">
        <v>1212668</v>
      </c>
      <c r="I412" s="5">
        <f t="shared" si="12"/>
        <v>1213496</v>
      </c>
      <c r="J412" s="5">
        <f t="shared" si="13"/>
        <v>5077.3891213389124</v>
      </c>
      <c r="K412" s="5">
        <v>0</v>
      </c>
      <c r="L412" s="7">
        <v>1213701</v>
      </c>
    </row>
    <row r="413" spans="1:12">
      <c r="A413" s="1">
        <v>412</v>
      </c>
      <c r="B413" s="1">
        <v>290</v>
      </c>
      <c r="C413" s="3" t="s">
        <v>822</v>
      </c>
      <c r="D413" s="3" t="s">
        <v>823</v>
      </c>
      <c r="E413" s="5">
        <v>2604627</v>
      </c>
      <c r="F413" s="5">
        <v>344580</v>
      </c>
      <c r="H413" s="5">
        <v>37773</v>
      </c>
      <c r="I413" s="5">
        <f t="shared" si="12"/>
        <v>382353</v>
      </c>
      <c r="J413" s="5">
        <f t="shared" si="13"/>
        <v>1318.4586206896552</v>
      </c>
      <c r="K413" s="5">
        <v>50698</v>
      </c>
      <c r="L413" s="7">
        <v>433051</v>
      </c>
    </row>
    <row r="414" spans="1:12">
      <c r="A414" s="1">
        <v>413</v>
      </c>
      <c r="B414" s="1">
        <v>84</v>
      </c>
      <c r="C414" s="3" t="s">
        <v>824</v>
      </c>
      <c r="D414" s="3" t="s">
        <v>825</v>
      </c>
      <c r="E414" s="5">
        <v>738259</v>
      </c>
      <c r="F414" s="5">
        <v>6171</v>
      </c>
      <c r="H414" s="5">
        <v>6646</v>
      </c>
      <c r="I414" s="5">
        <f t="shared" si="12"/>
        <v>12817</v>
      </c>
      <c r="J414" s="5">
        <f t="shared" si="13"/>
        <v>152.58333333333334</v>
      </c>
      <c r="K414" s="5">
        <v>9864</v>
      </c>
      <c r="L414" s="7">
        <v>22681</v>
      </c>
    </row>
    <row r="415" spans="1:12">
      <c r="A415" s="1">
        <v>414</v>
      </c>
      <c r="B415" s="1">
        <v>343</v>
      </c>
      <c r="C415" s="3" t="s">
        <v>826</v>
      </c>
      <c r="D415" s="3" t="s">
        <v>827</v>
      </c>
      <c r="E415" s="5">
        <v>2823629</v>
      </c>
      <c r="F415" s="5">
        <v>27424</v>
      </c>
      <c r="H415" s="5">
        <v>12036</v>
      </c>
      <c r="I415" s="5">
        <f t="shared" si="12"/>
        <v>39460</v>
      </c>
      <c r="J415" s="5">
        <f t="shared" si="13"/>
        <v>115.04373177842565</v>
      </c>
      <c r="K415" s="5">
        <v>5379</v>
      </c>
      <c r="L415" s="7">
        <v>45191</v>
      </c>
    </row>
    <row r="416" spans="1:12">
      <c r="A416" s="1">
        <v>415</v>
      </c>
      <c r="B416" s="1">
        <v>431</v>
      </c>
      <c r="C416" s="3" t="s">
        <v>828</v>
      </c>
      <c r="D416" s="3" t="s">
        <v>829</v>
      </c>
      <c r="E416" s="5">
        <v>3832520</v>
      </c>
      <c r="F416" s="5">
        <v>27809</v>
      </c>
      <c r="H416" s="5">
        <v>97350</v>
      </c>
      <c r="I416" s="5">
        <f t="shared" si="12"/>
        <v>125159</v>
      </c>
      <c r="J416" s="5">
        <f t="shared" si="13"/>
        <v>290.39211136890953</v>
      </c>
      <c r="K416" s="5">
        <v>0</v>
      </c>
      <c r="L416" s="7">
        <v>125159</v>
      </c>
    </row>
    <row r="417" spans="1:12">
      <c r="A417" s="1">
        <v>416</v>
      </c>
      <c r="B417" s="1">
        <v>417</v>
      </c>
      <c r="C417" s="3" t="s">
        <v>830</v>
      </c>
      <c r="D417" s="3" t="s">
        <v>831</v>
      </c>
      <c r="E417" s="5">
        <v>3243746</v>
      </c>
      <c r="F417" s="5">
        <v>20077</v>
      </c>
      <c r="I417" s="5">
        <f t="shared" si="12"/>
        <v>20077</v>
      </c>
      <c r="J417" s="5">
        <f t="shared" si="13"/>
        <v>48.146282973621105</v>
      </c>
      <c r="K417" s="5">
        <v>163261</v>
      </c>
      <c r="L417" s="7">
        <v>183338</v>
      </c>
    </row>
    <row r="418" spans="1:12">
      <c r="A418" s="1">
        <v>417</v>
      </c>
      <c r="B418" s="1">
        <v>117</v>
      </c>
      <c r="C418" s="3" t="s">
        <v>832</v>
      </c>
      <c r="D418" s="3" t="s">
        <v>833</v>
      </c>
      <c r="E418" s="5">
        <v>951526</v>
      </c>
      <c r="F418" s="5">
        <v>1063</v>
      </c>
      <c r="H418" s="5">
        <v>1584</v>
      </c>
      <c r="I418" s="5">
        <f t="shared" si="12"/>
        <v>2647</v>
      </c>
      <c r="J418" s="5">
        <f t="shared" si="13"/>
        <v>22.623931623931625</v>
      </c>
      <c r="K418" s="5">
        <v>0</v>
      </c>
      <c r="L418" s="7">
        <v>2647</v>
      </c>
    </row>
    <row r="419" spans="1:12">
      <c r="B419" s="1">
        <f>SUM(B2:B418)</f>
        <v>184054</v>
      </c>
      <c r="D419" s="15" t="s">
        <v>848</v>
      </c>
      <c r="F419" s="16">
        <f>SUM(F2:F418)</f>
        <v>44444241</v>
      </c>
      <c r="H419" s="16">
        <f>SUM(H2:H418)</f>
        <v>61811227.770000003</v>
      </c>
      <c r="I419" s="16">
        <f>SUM(I2:I418)</f>
        <v>106255468.77</v>
      </c>
      <c r="L419" s="16">
        <f>SUM(L2:L418)</f>
        <v>122140644</v>
      </c>
    </row>
    <row r="420" spans="1:12">
      <c r="D420" s="15" t="s">
        <v>849</v>
      </c>
      <c r="I420" s="5">
        <f>I419/B419</f>
        <v>577.30594700468339</v>
      </c>
    </row>
    <row r="422" spans="1:12">
      <c r="A422"/>
      <c r="C422" s="12"/>
      <c r="D422" s="12" t="s">
        <v>834</v>
      </c>
    </row>
    <row r="423" spans="1:12">
      <c r="A423"/>
      <c r="C423" s="13">
        <v>78501000</v>
      </c>
      <c r="D423" s="13" t="s">
        <v>835</v>
      </c>
    </row>
    <row r="424" spans="1:12">
      <c r="A424"/>
      <c r="C424" s="14">
        <v>78529000</v>
      </c>
      <c r="D424" s="14" t="s">
        <v>836</v>
      </c>
    </row>
    <row r="425" spans="1:12">
      <c r="A425"/>
      <c r="C425" s="14">
        <v>78412000</v>
      </c>
      <c r="D425" s="14" t="s">
        <v>837</v>
      </c>
    </row>
    <row r="426" spans="1:12">
      <c r="A426"/>
      <c r="C426" s="14">
        <v>78282000</v>
      </c>
      <c r="D426" s="14" t="s">
        <v>838</v>
      </c>
    </row>
    <row r="427" spans="1:12">
      <c r="A427"/>
      <c r="C427" s="14">
        <v>78283000</v>
      </c>
      <c r="D427" s="14" t="s">
        <v>838</v>
      </c>
    </row>
    <row r="428" spans="1:12">
      <c r="A428"/>
      <c r="C428" s="14">
        <v>78549000</v>
      </c>
      <c r="D428" s="14" t="s">
        <v>839</v>
      </c>
    </row>
    <row r="429" spans="1:12">
      <c r="A429"/>
      <c r="C429" s="14">
        <v>78271000</v>
      </c>
      <c r="D429" s="14" t="s">
        <v>840</v>
      </c>
    </row>
    <row r="430" spans="1:12">
      <c r="A430"/>
      <c r="C430" s="14">
        <v>78244000</v>
      </c>
      <c r="D430" s="14" t="s">
        <v>841</v>
      </c>
    </row>
    <row r="431" spans="1:12">
      <c r="A431"/>
      <c r="C431" s="14">
        <v>78733000</v>
      </c>
      <c r="D431" s="14" t="s">
        <v>842</v>
      </c>
    </row>
    <row r="432" spans="1:12">
      <c r="A432"/>
      <c r="C432" s="14">
        <v>78232000</v>
      </c>
      <c r="D432" s="14" t="s">
        <v>843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2018-02-16T17:25:51Z</dcterms:created>
  <dcterms:modified xsi:type="dcterms:W3CDTF">2018-02-16T17:35:38Z</dcterms:modified>
</cp:coreProperties>
</file>